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03A63BC1-DFA2-47F9-BA30-AE63B00BDA47}" xr6:coauthVersionLast="47" xr6:coauthVersionMax="47" xr10:uidLastSave="{00000000-0000-0000-0000-000000000000}"/>
  <bookViews>
    <workbookView xWindow="510" yWindow="720" windowWidth="23940" windowHeight="11385" firstSheet="1" activeTab="3" xr2:uid="{00000000-000D-0000-FFFF-FFFF00000000}"/>
  </bookViews>
  <sheets>
    <sheet name="様式第6号(1)" sheetId="17" state="hidden" r:id="rId1"/>
    <sheet name="様式第6号(2)cd" sheetId="15" r:id="rId2"/>
    <sheet name="様式第6号(3)" sheetId="16" r:id="rId3"/>
    <sheet name="様式第6号(4) " sheetId="14" r:id="rId4"/>
  </sheets>
  <definedNames>
    <definedName name="_xlnm.Print_Area" localSheetId="1">'様式第6号(2)cd'!$A$1:$V$84</definedName>
    <definedName name="_xlnm.Print_Area" localSheetId="2">'様式第6号(3)'!$A$1:$Q$90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15" l="1"/>
  <c r="F18" i="16"/>
  <c r="N17" i="15"/>
  <c r="J3" i="14"/>
  <c r="E204" i="14" l="1"/>
  <c r="H204" i="14" s="1"/>
  <c r="D204" i="14"/>
  <c r="D201" i="14"/>
  <c r="H196" i="14"/>
  <c r="E188" i="14"/>
  <c r="H188" i="14" s="1"/>
  <c r="D188" i="14"/>
  <c r="D185" i="14"/>
  <c r="H180" i="14"/>
  <c r="E172" i="14"/>
  <c r="H172" i="14" s="1"/>
  <c r="D172" i="14"/>
  <c r="D169" i="14"/>
  <c r="H164" i="14"/>
  <c r="H151" i="14"/>
  <c r="J151" i="14" s="1"/>
  <c r="E151" i="14"/>
  <c r="D151" i="14"/>
  <c r="D148" i="14"/>
  <c r="H143" i="14"/>
  <c r="I143" i="14" s="1"/>
  <c r="L139" i="14" s="1"/>
  <c r="E135" i="14"/>
  <c r="H135" i="14" s="1"/>
  <c r="D135" i="14"/>
  <c r="D132" i="14"/>
  <c r="H127" i="14"/>
  <c r="E119" i="14"/>
  <c r="H119" i="14" s="1"/>
  <c r="D119" i="14"/>
  <c r="D116" i="14"/>
  <c r="H111" i="14"/>
  <c r="E51" i="14"/>
  <c r="H51" i="14" s="1"/>
  <c r="D51" i="14"/>
  <c r="D48" i="14"/>
  <c r="H43" i="14"/>
  <c r="H35" i="14"/>
  <c r="J35" i="14" s="1"/>
  <c r="E35" i="14"/>
  <c r="D35" i="14"/>
  <c r="D32" i="14"/>
  <c r="H27" i="14"/>
  <c r="J27" i="14" s="1"/>
  <c r="M23" i="14" s="1"/>
  <c r="H11" i="14"/>
  <c r="E19" i="14"/>
  <c r="H19" i="14" s="1"/>
  <c r="D19" i="14"/>
  <c r="D16" i="14"/>
  <c r="I172" i="14" l="1"/>
  <c r="J172" i="14"/>
  <c r="I180" i="14"/>
  <c r="L176" i="14" s="1"/>
  <c r="I188" i="14"/>
  <c r="J188" i="14"/>
  <c r="I164" i="14"/>
  <c r="L160" i="14" s="1"/>
  <c r="I196" i="14"/>
  <c r="L192" i="14" s="1"/>
  <c r="J204" i="14"/>
  <c r="I204" i="14"/>
  <c r="J196" i="14"/>
  <c r="M192" i="14" s="1"/>
  <c r="J180" i="14"/>
  <c r="M176" i="14" s="1"/>
  <c r="J164" i="14"/>
  <c r="M160" i="14" s="1"/>
  <c r="I111" i="14"/>
  <c r="L107" i="14" s="1"/>
  <c r="I127" i="14"/>
  <c r="L123" i="14" s="1"/>
  <c r="I135" i="14"/>
  <c r="J135" i="14"/>
  <c r="J119" i="14"/>
  <c r="I119" i="14"/>
  <c r="J127" i="14"/>
  <c r="M123" i="14" s="1"/>
  <c r="J143" i="14"/>
  <c r="M139" i="14" s="1"/>
  <c r="M146" i="14" s="1"/>
  <c r="M151" i="14" s="1"/>
  <c r="J111" i="14"/>
  <c r="M107" i="14" s="1"/>
  <c r="I151" i="14"/>
  <c r="J43" i="14"/>
  <c r="M39" i="14" s="1"/>
  <c r="J51" i="14"/>
  <c r="I51" i="14"/>
  <c r="I43" i="14"/>
  <c r="L39" i="14" s="1"/>
  <c r="I27" i="14"/>
  <c r="L23" i="14" s="1"/>
  <c r="I35" i="14"/>
  <c r="J19" i="14"/>
  <c r="J11" i="14"/>
  <c r="I19" i="14"/>
  <c r="I11" i="14"/>
  <c r="P16" i="16"/>
  <c r="N16" i="16"/>
  <c r="J16" i="16"/>
  <c r="H16" i="16"/>
  <c r="T17" i="15"/>
  <c r="P17" i="15"/>
  <c r="L183" i="14" l="1"/>
  <c r="L188" i="14" s="1"/>
  <c r="M183" i="14"/>
  <c r="M188" i="14" s="1"/>
  <c r="M199" i="14"/>
  <c r="M204" i="14" s="1"/>
  <c r="L199" i="14"/>
  <c r="L204" i="14" s="1"/>
  <c r="L167" i="14"/>
  <c r="L172" i="14" s="1"/>
  <c r="M167" i="14"/>
  <c r="M172" i="14" s="1"/>
  <c r="L146" i="14"/>
  <c r="L151" i="14" s="1"/>
  <c r="L130" i="14"/>
  <c r="L135" i="14" s="1"/>
  <c r="M130" i="14"/>
  <c r="M135" i="14" s="1"/>
  <c r="L114" i="14"/>
  <c r="L119" i="14" s="1"/>
  <c r="M114" i="14"/>
  <c r="M119" i="14" s="1"/>
  <c r="M46" i="14"/>
  <c r="M51" i="14" s="1"/>
  <c r="L46" i="14"/>
  <c r="L51" i="14" s="1"/>
  <c r="M30" i="14"/>
  <c r="M35" i="14" s="1"/>
  <c r="L30" i="14"/>
  <c r="L35" i="14" s="1"/>
  <c r="P1" i="14" l="1"/>
  <c r="P2" i="14"/>
  <c r="L7" i="14" l="1"/>
  <c r="M7" i="14"/>
  <c r="M14" i="14" l="1"/>
  <c r="M19" i="14" s="1"/>
  <c r="M2" i="14" s="1"/>
  <c r="L14" i="14"/>
  <c r="L19" i="14" s="1"/>
  <c r="L2" i="14" s="1"/>
</calcChain>
</file>

<file path=xl/sharedStrings.xml><?xml version="1.0" encoding="utf-8"?>
<sst xmlns="http://schemas.openxmlformats.org/spreadsheetml/2006/main" count="660" uniqueCount="199">
  <si>
    <t>No</t>
    <phoneticPr fontId="1"/>
  </si>
  <si>
    <t>出向先事業所</t>
    <rPh sb="0" eb="3">
      <t>シュッコウサキ</t>
    </rPh>
    <rPh sb="3" eb="6">
      <t>ジギョウショ</t>
    </rPh>
    <phoneticPr fontId="1"/>
  </si>
  <si>
    <t>賃金判定</t>
    <rPh sb="0" eb="2">
      <t>チンギン</t>
    </rPh>
    <rPh sb="2" eb="4">
      <t>ハンテイ</t>
    </rPh>
    <phoneticPr fontId="1"/>
  </si>
  <si>
    <t>名</t>
    <rPh sb="0" eb="1">
      <t>メイ</t>
    </rPh>
    <phoneticPr fontId="1"/>
  </si>
  <si>
    <t>支給申請額</t>
    <rPh sb="0" eb="2">
      <t>シキュウ</t>
    </rPh>
    <rPh sb="2" eb="4">
      <t>シンセイ</t>
    </rPh>
    <rPh sb="4" eb="5">
      <t>ガク</t>
    </rPh>
    <phoneticPr fontId="1"/>
  </si>
  <si>
    <t>出向元事業所</t>
    <rPh sb="5" eb="6">
      <t>ショ</t>
    </rPh>
    <phoneticPr fontId="1"/>
  </si>
  <si>
    <t>出向先事業所</t>
    <rPh sb="2" eb="3">
      <t>サキ</t>
    </rPh>
    <rPh sb="5" eb="6">
      <t>ショ</t>
    </rPh>
    <phoneticPr fontId="1"/>
  </si>
  <si>
    <t>出向元事業所</t>
    <rPh sb="0" eb="3">
      <t>シュッコウモト</t>
    </rPh>
    <rPh sb="3" eb="6">
      <t>ジギョウショ</t>
    </rPh>
    <phoneticPr fontId="1"/>
  </si>
  <si>
    <t>裏面の記入上の注意を必ずご確認ください</t>
    <rPh sb="0" eb="2">
      <t>リメン</t>
    </rPh>
    <rPh sb="3" eb="5">
      <t>キニュウ</t>
    </rPh>
    <rPh sb="5" eb="6">
      <t>ジョウ</t>
    </rPh>
    <rPh sb="7" eb="9">
      <t>チュウイ</t>
    </rPh>
    <rPh sb="10" eb="11">
      <t>カナラ</t>
    </rPh>
    <rPh sb="13" eb="15">
      <t>カクニン</t>
    </rPh>
    <phoneticPr fontId="1"/>
  </si>
  <si>
    <t>⑨賃金部分助成対象額</t>
    <rPh sb="1" eb="3">
      <t>チンギン</t>
    </rPh>
    <rPh sb="3" eb="5">
      <t>ブブン</t>
    </rPh>
    <rPh sb="5" eb="7">
      <t>ジョセイ</t>
    </rPh>
    <rPh sb="7" eb="10">
      <t>タイショウガク</t>
    </rPh>
    <phoneticPr fontId="1"/>
  </si>
  <si>
    <t>⑩賃金部分助成対象額</t>
    <rPh sb="1" eb="3">
      <t>チンギン</t>
    </rPh>
    <rPh sb="3" eb="5">
      <t>ブブン</t>
    </rPh>
    <rPh sb="5" eb="7">
      <t>ジョセイ</t>
    </rPh>
    <rPh sb="7" eb="10">
      <t>タイショウガク</t>
    </rPh>
    <phoneticPr fontId="1"/>
  </si>
  <si>
    <t>⑪賃金部分助成対象額</t>
    <rPh sb="1" eb="3">
      <t>チンギン</t>
    </rPh>
    <rPh sb="3" eb="5">
      <t>ブブン</t>
    </rPh>
    <rPh sb="5" eb="7">
      <t>ジョセイ</t>
    </rPh>
    <rPh sb="7" eb="10">
      <t>タイショウガク</t>
    </rPh>
    <phoneticPr fontId="1"/>
  </si>
  <si>
    <t>⑫賃金部分助成対象額</t>
    <rPh sb="1" eb="3">
      <t>チンギン</t>
    </rPh>
    <rPh sb="3" eb="5">
      <t>ブブン</t>
    </rPh>
    <rPh sb="5" eb="7">
      <t>ジョセイ</t>
    </rPh>
    <rPh sb="7" eb="10">
      <t>タイショウガク</t>
    </rPh>
    <phoneticPr fontId="1"/>
  </si>
  <si>
    <t>⑬助成対象額(円)
出向元事業所</t>
    <rPh sb="1" eb="3">
      <t>ジョセイ</t>
    </rPh>
    <rPh sb="3" eb="5">
      <t>タイショウ</t>
    </rPh>
    <rPh sb="5" eb="6">
      <t>ガク</t>
    </rPh>
    <phoneticPr fontId="1"/>
  </si>
  <si>
    <t>⑭助成対象額(円)
出向先事業所</t>
    <rPh sb="1" eb="3">
      <t>ジョセイ</t>
    </rPh>
    <rPh sb="3" eb="5">
      <t>タイショウ</t>
    </rPh>
    <rPh sb="5" eb="6">
      <t>ガク</t>
    </rPh>
    <phoneticPr fontId="1"/>
  </si>
  <si>
    <t>(　　　枚中/　　　枚目)</t>
  </si>
  <si>
    <t>出向労働者氏名
(被保険者番号)</t>
  </si>
  <si>
    <t>当該支給対象期に出向元事業主が支給・補填した賃金の額(円)</t>
  </si>
  <si>
    <t>出向開始日の前日現在において労働日に通常支払われる賃金の額(円)</t>
  </si>
  <si>
    <t>当該支給対象期の実労働日数(日)</t>
  </si>
  <si>
    <t>(3)(2)／(1)</t>
  </si>
  <si>
    <t>出向元事業所(円)</t>
    <rPh sb="0" eb="2">
      <t>シュッコウ</t>
    </rPh>
    <rPh sb="2" eb="3">
      <t>モト</t>
    </rPh>
    <rPh sb="3" eb="6">
      <t>ジギョウショ</t>
    </rPh>
    <rPh sb="7" eb="8">
      <t>エン</t>
    </rPh>
    <phoneticPr fontId="1"/>
  </si>
  <si>
    <t>出向先事業所(円)</t>
    <rPh sb="0" eb="2">
      <t>シュッコウ</t>
    </rPh>
    <rPh sb="2" eb="3">
      <t>サキ</t>
    </rPh>
    <rPh sb="3" eb="6">
      <t>ジギョウショ</t>
    </rPh>
    <rPh sb="7" eb="8">
      <t>エン</t>
    </rPh>
    <phoneticPr fontId="1"/>
  </si>
  <si>
    <t>(1)出向前の賃金額(※1)</t>
    <rPh sb="3" eb="5">
      <t>シュッコウ</t>
    </rPh>
    <rPh sb="5" eb="6">
      <t>マエ</t>
    </rPh>
    <rPh sb="7" eb="10">
      <t>チンギンガク</t>
    </rPh>
    <phoneticPr fontId="1"/>
  </si>
  <si>
    <t>(2)出向中の賃金額(※2)</t>
    <rPh sb="5" eb="6">
      <t>チュウ</t>
    </rPh>
    <phoneticPr fontId="1"/>
  </si>
  <si>
    <t>(4)判定(※3)</t>
    <rPh sb="3" eb="5">
      <t>ハンテイ</t>
    </rPh>
    <phoneticPr fontId="1"/>
  </si>
  <si>
    <t>①</t>
    <phoneticPr fontId="1"/>
  </si>
  <si>
    <t>②</t>
    <phoneticPr fontId="1"/>
  </si>
  <si>
    <t>③</t>
    <phoneticPr fontId="1"/>
  </si>
  <si>
    <t>④</t>
    <phoneticPr fontId="1"/>
  </si>
  <si>
    <t>⑤</t>
    <phoneticPr fontId="1"/>
  </si>
  <si>
    <t>(⑤が⑧を上回らない場合)</t>
    <rPh sb="5" eb="7">
      <t>ウワマワ</t>
    </rPh>
    <phoneticPr fontId="1"/>
  </si>
  <si>
    <t>⑥</t>
    <phoneticPr fontId="1"/>
  </si>
  <si>
    <t>⑦</t>
    <phoneticPr fontId="1"/>
  </si>
  <si>
    <t>⑧</t>
    <phoneticPr fontId="1"/>
  </si>
  <si>
    <t>(⑤が⑧を上回る場合)</t>
    <rPh sb="5" eb="7">
      <t>ウワマワ</t>
    </rPh>
    <phoneticPr fontId="1"/>
  </si>
  <si>
    <t>⑥×⑦の額(円)</t>
    <phoneticPr fontId="1"/>
  </si>
  <si>
    <t>⑬＋⑭が日額上限額×⑦を上回る場合</t>
    <rPh sb="4" eb="6">
      <t>ニチガク</t>
    </rPh>
    <rPh sb="6" eb="9">
      <t>ジョウゲンガク</t>
    </rPh>
    <rPh sb="12" eb="14">
      <t>ウワマワ</t>
    </rPh>
    <rPh sb="15" eb="17">
      <t>バアイ</t>
    </rPh>
    <phoneticPr fontId="1"/>
  </si>
  <si>
    <t>出向元助成金額
(支給上限額)
(日額上限額×⑦×⑬÷(⑬＋⑭))</t>
    <rPh sb="0" eb="3">
      <t>シュッコウモト</t>
    </rPh>
    <rPh sb="3" eb="5">
      <t>ジョセイ</t>
    </rPh>
    <rPh sb="5" eb="7">
      <t>キンガク</t>
    </rPh>
    <rPh sb="9" eb="11">
      <t>シキュウ</t>
    </rPh>
    <rPh sb="11" eb="14">
      <t>ジョウゲンガク</t>
    </rPh>
    <rPh sb="17" eb="19">
      <t>ニチガク</t>
    </rPh>
    <rPh sb="19" eb="22">
      <t>ジョウゲンガク</t>
    </rPh>
    <phoneticPr fontId="1"/>
  </si>
  <si>
    <t>出向先助成金額
(支給上限額)
(日額上限額×⑦×⑭÷(⑬＋⑭))</t>
    <rPh sb="0" eb="3">
      <t>シュッコウサキ</t>
    </rPh>
    <rPh sb="3" eb="5">
      <t>ジョセイ</t>
    </rPh>
    <rPh sb="5" eb="7">
      <t>キンガク</t>
    </rPh>
    <rPh sb="9" eb="11">
      <t>シキュウ</t>
    </rPh>
    <rPh sb="11" eb="14">
      <t>ジョウゲンガク</t>
    </rPh>
    <rPh sb="17" eb="19">
      <t>ニチガク</t>
    </rPh>
    <rPh sb="19" eb="22">
      <t>ジョウゲンガク</t>
    </rPh>
    <phoneticPr fontId="1"/>
  </si>
  <si>
    <t>助成率（出向元）</t>
    <rPh sb="0" eb="3">
      <t>ジョセイリツ</t>
    </rPh>
    <rPh sb="4" eb="7">
      <t>シュッコウモト</t>
    </rPh>
    <phoneticPr fontId="1"/>
  </si>
  <si>
    <t>助成率（出向先）</t>
    <rPh sb="0" eb="3">
      <t>ジョセイリツ</t>
    </rPh>
    <rPh sb="4" eb="7">
      <t>シュッコウサキ</t>
    </rPh>
    <phoneticPr fontId="1"/>
  </si>
  <si>
    <t>４／５</t>
  </si>
  <si>
    <t>４／５</t>
    <phoneticPr fontId="1"/>
  </si>
  <si>
    <t>２／３</t>
    <phoneticPr fontId="1"/>
  </si>
  <si>
    <t>③と④の計(円)</t>
    <phoneticPr fontId="1"/>
  </si>
  <si>
    <t>日額上限額</t>
    <rPh sb="0" eb="2">
      <t>ニチガク</t>
    </rPh>
    <rPh sb="2" eb="5">
      <t>ジョウゲンガク</t>
    </rPh>
    <phoneticPr fontId="1"/>
  </si>
  <si>
    <t>当該支給対象期に出向先事業主が支給・補填した賃金の額(円)</t>
    <phoneticPr fontId="1"/>
  </si>
  <si>
    <t>支給対象者別支給額算定調書(共通)</t>
    <phoneticPr fontId="1"/>
  </si>
  <si>
    <t>出向期間</t>
    <rPh sb="0" eb="2">
      <t>シュッコウ</t>
    </rPh>
    <rPh sb="2" eb="4">
      <t>キカン</t>
    </rPh>
    <phoneticPr fontId="1"/>
  </si>
  <si>
    <t>：</t>
    <phoneticPr fontId="1"/>
  </si>
  <si>
    <t>～</t>
    <phoneticPr fontId="1"/>
  </si>
  <si>
    <t>支給対象期</t>
    <rPh sb="0" eb="2">
      <t>シキュウ</t>
    </rPh>
    <rPh sb="2" eb="5">
      <t>タイショウキ</t>
    </rPh>
    <phoneticPr fontId="1"/>
  </si>
  <si>
    <t>出向先事業所名称：</t>
  </si>
  <si>
    <t>出向先事業所住所：</t>
  </si>
  <si>
    <t>○　出向の実施内容</t>
    <phoneticPr fontId="1"/>
  </si>
  <si>
    <t>⑨</t>
    <phoneticPr fontId="1"/>
  </si>
  <si>
    <t>No.</t>
    <phoneticPr fontId="1"/>
  </si>
  <si>
    <t xml:space="preserve">出向労働者氏名
</t>
    <phoneticPr fontId="1"/>
  </si>
  <si>
    <t>被保険者番号</t>
    <rPh sb="0" eb="4">
      <t>ヒホケンシャ</t>
    </rPh>
    <rPh sb="4" eb="6">
      <t>バンゴウ</t>
    </rPh>
    <phoneticPr fontId="1"/>
  </si>
  <si>
    <t>出向開始年月日</t>
    <rPh sb="0" eb="2">
      <t>シュッコウ</t>
    </rPh>
    <rPh sb="2" eb="4">
      <t>カイシ</t>
    </rPh>
    <rPh sb="4" eb="7">
      <t>ネンガッピ</t>
    </rPh>
    <phoneticPr fontId="1"/>
  </si>
  <si>
    <t>出向終了（予定）日</t>
    <rPh sb="0" eb="2">
      <t>シュッコウ</t>
    </rPh>
    <rPh sb="2" eb="4">
      <t>シュウリョウ</t>
    </rPh>
    <rPh sb="5" eb="7">
      <t>ヨテイ</t>
    </rPh>
    <rPh sb="8" eb="9">
      <t>ヒ</t>
    </rPh>
    <phoneticPr fontId="1"/>
  </si>
  <si>
    <t>出向労働者が出向しなくなった場合はその理由</t>
    <phoneticPr fontId="1"/>
  </si>
  <si>
    <t>出向先事業主が出向労働者の賃金について出向元事業主に補助した（する）額(円)(d)</t>
    <phoneticPr fontId="1"/>
  </si>
  <si>
    <t>⑧の補助（予定）年月日</t>
    <phoneticPr fontId="1"/>
  </si>
  <si>
    <t xml:space="preserve">⑦のうち出向元事業所の事業主が負担した額(円)(e)
〔支給対象賃金負担額〕
</t>
    <phoneticPr fontId="1"/>
  </si>
  <si>
    <t>合計</t>
    <rPh sb="0" eb="2">
      <t>ゴウケイ</t>
    </rPh>
    <phoneticPr fontId="1"/>
  </si>
  <si>
    <t>当該支給対象期の出向労働者数</t>
  </si>
  <si>
    <t>上記の出向（続紙のある場合は続紙も含む）は、出向の実施に関する協定に定めるところによったものであることを確認します。</t>
    <phoneticPr fontId="1"/>
  </si>
  <si>
    <t>令和</t>
    <rPh sb="0" eb="2">
      <t>レイワ</t>
    </rPh>
    <phoneticPr fontId="1"/>
  </si>
  <si>
    <t>年</t>
    <rPh sb="0" eb="1">
      <t>ネン</t>
    </rPh>
    <phoneticPr fontId="1"/>
  </si>
  <si>
    <t>月</t>
    <rPh sb="0" eb="1">
      <t>ガツ</t>
    </rPh>
    <phoneticPr fontId="1"/>
  </si>
  <si>
    <t>日</t>
    <rPh sb="0" eb="1">
      <t>ニチ</t>
    </rPh>
    <phoneticPr fontId="1"/>
  </si>
  <si>
    <t>協定をした労働者代表　　　　　　</t>
    <phoneticPr fontId="1"/>
  </si>
  <si>
    <t>氏名</t>
    <phoneticPr fontId="10"/>
  </si>
  <si>
    <t>　</t>
  </si>
  <si>
    <t>被保険者資格が6ヶ月以上の場合
☑</t>
    <phoneticPr fontId="1"/>
  </si>
  <si>
    <t>出向元事業主が当該支給対象
期に出向労働
者に対する
賃金として
支給した額(円)（ｃ）</t>
    <phoneticPr fontId="1"/>
  </si>
  <si>
    <t>⑩助成対象</t>
    <rPh sb="1" eb="3">
      <t>ジョセイ</t>
    </rPh>
    <rPh sb="3" eb="5">
      <t>タイショウ</t>
    </rPh>
    <phoneticPr fontId="1"/>
  </si>
  <si>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って使用者の意向に基づき選出された者でないこと。（チェックボックスに要チェック）</t>
    <phoneticPr fontId="1"/>
  </si>
  <si>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phoneticPr fontId="1"/>
  </si>
  <si>
    <t xml:space="preserve">様式第6号(2)cd（裏面）
（注意）
１．本様式は、出向元事業主がすべて記載してください。また、対象者が３人を超える場合は、続紙を使用してください。
２．「出向期間」欄には、様式第２号出向実施計画（変更）届（出向先事業主）別紙②（２）欄に記載の出向の期間を記載してください。
３．「支給対象期」欄には、提出した計画届において指定した申請頻度に応じた一の又は二から六の連続する判定基礎期間を記載してください。
４．①欄には、出向元事業主が既に出向実施計画（変更）届により届け出た出向労働者のうち、今回の支給対象期中に出向を行った者の氏名を記入してください。
５.③欄には、計画届に基づき出向を開始する日の前日時点で出向元事業主に引き続き被保険者として雇用された期間が６ヶ月以上である場合は、□に✔をしてください。
６．⑤欄には、出向が終了した日、または出向終了予定日を記載してください。
７．⑥欄には、出向労働者が出向しなくなった場合は、その理由を記載してください。出向期間満了の場合はその旨を記載してください。
８．⑦欄には、支給対象期（当該出向労働者が支給対象期の中途で出向しなくなった場合には、支給対象期の初日から出向しなくなった日の前日までの間。以下同じ。）に出向元事業主が出向労働者に直接支払った賃金（臨時に支払われた賃金及び３か月を超える期間ごとに支払われる賃金を除く。以下同じ。）の額を記載してください。「産業雇用安定助成金（災害特例人材確保支援コース）ガイドブック」の「受給できる額」等を参照してください。
９．⑧欄には、出向元事業主が当該支給対象期の初日から末日までの間における出向労働者の賃金において、出向先事業主から補助を受けた額（または補助する予定額）を記載してください。
10．⑨欄には、出向先事業主から賃金の補助を受けた年月日（または補助予定年月日）を記載してください。また、補助予定年月日は当該出向労働者の最後の支給対象期の支給申請期限以内としてください。
11．⑩欄には、⑦欄のうち出向元事業主が負担した額を記載してください。なお、部分出向の場合は、出向先事業所で勤務した日の賃金に係るものに限ります。
12．「合計」欄には続紙がある場合は、続紙を含めた数字を記載ください。
13．当該支給申請にかかる出向が、労働組合等との間による協定に定めるところによったものであることを、労働組合等の代表が確認し、氏名等を記載してください。また、下部の四角囲みの内容を満たす場合は、それぞれ□に✔をしてください。
14．様式第１号別紙１に記載したとおりの出向を行ったかどうかについて、「はい」又は「いいえ」のどちらかに「○」をつけてください。
</t>
  </si>
  <si>
    <t>出向終了(予定)年月日</t>
    <rPh sb="0" eb="2">
      <t>シュッコウ</t>
    </rPh>
    <rPh sb="2" eb="4">
      <t>シュウリョウ</t>
    </rPh>
    <rPh sb="5" eb="7">
      <t>ヨテイ</t>
    </rPh>
    <rPh sb="8" eb="11">
      <t>ネンガッピ</t>
    </rPh>
    <phoneticPr fontId="1"/>
  </si>
  <si>
    <t>当該支給対象期に出向元事業主が出向労働者に対する賃金として支給した額(c)(円)</t>
    <rPh sb="0" eb="2">
      <t>トウガイ</t>
    </rPh>
    <rPh sb="2" eb="4">
      <t>シキュウ</t>
    </rPh>
    <rPh sb="4" eb="6">
      <t>タイショウ</t>
    </rPh>
    <rPh sb="6" eb="7">
      <t>キ</t>
    </rPh>
    <rPh sb="8" eb="10">
      <t>シュッコウ</t>
    </rPh>
    <rPh sb="10" eb="11">
      <t>モト</t>
    </rPh>
    <rPh sb="11" eb="14">
      <t>ジギョウヌシ</t>
    </rPh>
    <rPh sb="15" eb="17">
      <t>シュッコウ</t>
    </rPh>
    <rPh sb="17" eb="20">
      <t>ロウドウシャ</t>
    </rPh>
    <rPh sb="21" eb="22">
      <t>タイ</t>
    </rPh>
    <rPh sb="24" eb="26">
      <t>チンギン</t>
    </rPh>
    <rPh sb="29" eb="31">
      <t>シキュウ</t>
    </rPh>
    <rPh sb="33" eb="34">
      <t>ガク</t>
    </rPh>
    <rPh sb="38" eb="39">
      <t>エン</t>
    </rPh>
    <phoneticPr fontId="1"/>
  </si>
  <si>
    <t>④のうち出向元事業主が負担した（する）額(円)（e）</t>
    <phoneticPr fontId="1"/>
  </si>
  <si>
    <t>⑦助成対象</t>
    <rPh sb="1" eb="3">
      <t>ジョセイ</t>
    </rPh>
    <rPh sb="3" eb="5">
      <t>タイショウ</t>
    </rPh>
    <phoneticPr fontId="1"/>
  </si>
  <si>
    <t>＝</t>
    <phoneticPr fontId="1"/>
  </si>
  <si>
    <t>出向労働者氏名</t>
    <phoneticPr fontId="1"/>
  </si>
  <si>
    <t>出向先事業主が出向労働者の賃金について、出向元事業主に補助した（する）額(円)(d)</t>
    <phoneticPr fontId="1"/>
  </si>
  <si>
    <t>⑤の補助（予定）年月日</t>
    <phoneticPr fontId="1"/>
  </si>
  <si>
    <t>⑧助成対象</t>
    <rPh sb="1" eb="3">
      <t>ジョセイ</t>
    </rPh>
    <rPh sb="3" eb="5">
      <t>タイショウ</t>
    </rPh>
    <phoneticPr fontId="1"/>
  </si>
  <si>
    <t>（１）解雇等の有無</t>
    <phoneticPr fontId="10"/>
  </si>
  <si>
    <t>（ある場合はその理由）</t>
    <phoneticPr fontId="1"/>
  </si>
  <si>
    <t xml:space="preserve">様式第6号(3)c（裏面）
注　意
１．　本様式は、出向先事業主がすべて記載してください。なお、支給申請に当たっては、本様式を出向元事業主に提出し、出向元事業主をいわゆる使者として支給申請をしてください。
２．　対象者が３人を超える場合は、続紙を使用してください。
３．　「出向期間」欄には、出向実施計画（変更）届（出向先事業主）②(２)欄に記載の出向の実施予定期間を記載してください。
４．　「支給対象期」欄には、出向元事業主が提出した計画届において指定した申請頻度に応じた一の又は二から六の連続する判定基礎期間を記載してください。
５．　①欄には、出向元事業主が既に出向実施計画（変更）届(出向元事業主)別紙１により届け出た出向労働者のうち、今回の支給対象期中に出向を行った者の氏名について記入してください。
６．　③欄には、出向が終了した年月日（または出向終了予定年月日）を記載ください。
７．　④欄には、出向元事業所の事業主が支給対象期の初日から末日までの間における出向労働者の賃金（臨時に支払われた賃金及び３か月を超える期間ごとに支払われる賃金を除く。以下同じ。）として支払った額を記入してください。「産業雇用安定助成金（災害特例人材確保支援コース）ガイドブック」の「受給できる額」等」を参照してください。
８．　⑤欄には、出向先事業主が支給対象期の初日から末日までの間における出向労働者の賃金において、出向元事業主に補助した額（または補助予定額）を記載してください。
９．　⑥欄には、⑤欄の出向先事業主が出向元事業主に補助した年月日（または補助予定年月日）を記載してください。また、補助予定年月日は当該出向労働者の最後の支給対象期の支給申請期限以内としてください。
10．　⑦欄には、④欄のうち出向元事業所の事業主が負担した（負担する）額を記入してください。
11．　⑧欄には、⑤欄のうち出向元事業主が支給対象期の初日から末日までの間における出向労働者の賃金の補填に充てた額（または補填に充てる予定額）を記載してください。
12．　「合計」欄には続紙がある場合は、続紙を含めた数字を記載ください。
13．　(１)欄には、出向労働者を最初に受け入れる予定の日の前日から起算して６月前の日から支給対象期の末日までの間に、出向労働者の受入れに際して、自ら雇用する雇用保険被保険者を事業主都合により解雇等（退職勧奨を含む。）した場合はあるとし、その理由を記入してください。
</t>
    <phoneticPr fontId="1"/>
  </si>
  <si>
    <t>⑤のうち当該支給対象期において出向元事業主が出向労働者の賃金補填に充てた（充てる）額(円)(c-e)
　　支給対象
　　賃金補填額</t>
    <phoneticPr fontId="1"/>
  </si>
  <si>
    <t>ある</t>
    <phoneticPr fontId="1"/>
  </si>
  <si>
    <t>ない</t>
    <phoneticPr fontId="1"/>
  </si>
  <si>
    <t>ある・ない</t>
  </si>
  <si>
    <t>ある・ない</t>
    <phoneticPr fontId="1"/>
  </si>
  <si>
    <t>解雇等したことが</t>
    <phoneticPr fontId="1"/>
  </si>
  <si>
    <t>・出向期間の開始日の前日から起算して６か月前の日から支給対象期の末日までの間に出向労働者の受入れに際して、自ら雇用する被保険者を</t>
    <phoneticPr fontId="1"/>
  </si>
  <si>
    <t xml:space="preserve">        【助成率】
⑨or⑪×4/5or2/3</t>
    <rPh sb="9" eb="11">
      <t>ジョセイ</t>
    </rPh>
    <rPh sb="11" eb="12">
      <t>リツ</t>
    </rPh>
    <phoneticPr fontId="1"/>
  </si>
  <si>
    <t xml:space="preserve">        【助成率】
⑩or⑫×4/5or2/3</t>
    <rPh sb="9" eb="11">
      <t>ジョセイ</t>
    </rPh>
    <rPh sb="11" eb="12">
      <t>リツ</t>
    </rPh>
    <phoneticPr fontId="1"/>
  </si>
  <si>
    <t>裏面記載の注意事項を了解し、次のとおり申請します。</t>
    <phoneticPr fontId="1"/>
  </si>
  <si>
    <t>事業主</t>
    <phoneticPr fontId="1"/>
  </si>
  <si>
    <t>代理人</t>
    <phoneticPr fontId="1"/>
  </si>
  <si>
    <t xml:space="preserve"> 又は</t>
    <phoneticPr fontId="1"/>
  </si>
  <si>
    <t>名称</t>
    <phoneticPr fontId="1"/>
  </si>
  <si>
    <t>氏名</t>
    <phoneticPr fontId="1"/>
  </si>
  <si>
    <t>社会保険労務士</t>
    <phoneticPr fontId="1"/>
  </si>
  <si>
    <t>住所　</t>
    <phoneticPr fontId="1"/>
  </si>
  <si>
    <t>〒</t>
    <phoneticPr fontId="1"/>
  </si>
  <si>
    <t>労働局長　殿　</t>
    <phoneticPr fontId="1"/>
  </si>
  <si>
    <t>名称</t>
    <rPh sb="0" eb="2">
      <t>メイショウ</t>
    </rPh>
    <phoneticPr fontId="1"/>
  </si>
  <si>
    <r>
      <t>【出向元事業主申請欄】</t>
    </r>
    <r>
      <rPr>
        <sz val="9"/>
        <color theme="1"/>
        <rFont val="ＭＳ 明朝"/>
        <family val="1"/>
        <charset val="128"/>
      </rPr>
      <t>※出向元事業主が記載してください。</t>
    </r>
    <phoneticPr fontId="1"/>
  </si>
  <si>
    <r>
      <t>【出向先事業主申請欄】</t>
    </r>
    <r>
      <rPr>
        <sz val="9"/>
        <color theme="1"/>
        <rFont val="ＭＳ 明朝"/>
        <family val="1"/>
        <charset val="128"/>
      </rPr>
      <t>※出向先事業主が記載してください。</t>
    </r>
    <rPh sb="3" eb="4">
      <t>サキ</t>
    </rPh>
    <rPh sb="14" eb="15">
      <t>サキ</t>
    </rPh>
    <phoneticPr fontId="1"/>
  </si>
  <si>
    <t>労働保険の滞納状況</t>
    <rPh sb="0" eb="2">
      <t>ロウドウ</t>
    </rPh>
    <rPh sb="2" eb="4">
      <t>ホケン</t>
    </rPh>
    <rPh sb="5" eb="7">
      <t>タイノウ</t>
    </rPh>
    <rPh sb="7" eb="9">
      <t>ジョウキョウ</t>
    </rPh>
    <phoneticPr fontId="1"/>
  </si>
  <si>
    <t>●支給決定番号</t>
    <rPh sb="1" eb="3">
      <t>シキュウ</t>
    </rPh>
    <rPh sb="3" eb="5">
      <t>ケッテイ</t>
    </rPh>
    <rPh sb="5" eb="7">
      <t>バンゴウ</t>
    </rPh>
    <phoneticPr fontId="1"/>
  </si>
  <si>
    <t>労働局決裁欄</t>
    <rPh sb="0" eb="3">
      <t>ロウドウキョク</t>
    </rPh>
    <rPh sb="3" eb="5">
      <t>ケッサイ</t>
    </rPh>
    <rPh sb="5" eb="6">
      <t>ラン</t>
    </rPh>
    <phoneticPr fontId="1"/>
  </si>
  <si>
    <t>安定所決裁欄</t>
    <rPh sb="0" eb="3">
      <t>アンテイショ</t>
    </rPh>
    <rPh sb="3" eb="5">
      <t>ケッサイ</t>
    </rPh>
    <rPh sb="5" eb="6">
      <t>ラン</t>
    </rPh>
    <phoneticPr fontId="1"/>
  </si>
  <si>
    <t>出向元</t>
    <rPh sb="0" eb="3">
      <t>シュッコウモト</t>
    </rPh>
    <phoneticPr fontId="1"/>
  </si>
  <si>
    <t>出向先</t>
    <rPh sb="0" eb="3">
      <t>シュッコウサキ</t>
    </rPh>
    <phoneticPr fontId="1"/>
  </si>
  <si>
    <t>※安定所処理欄</t>
    <phoneticPr fontId="1"/>
  </si>
  <si>
    <t>※労働局処理欄</t>
    <phoneticPr fontId="1"/>
  </si>
  <si>
    <t>過去の不正受給</t>
    <phoneticPr fontId="1"/>
  </si>
  <si>
    <t>労働関係法令違反の有無</t>
    <phoneticPr fontId="1"/>
  </si>
  <si>
    <t>●支給決定年月日</t>
    <phoneticPr fontId="1"/>
  </si>
  <si>
    <t>　　　　　　　　　　　円</t>
    <rPh sb="11" eb="12">
      <t>エン</t>
    </rPh>
    <phoneticPr fontId="1"/>
  </si>
  <si>
    <t>①出向元事業所</t>
    <phoneticPr fontId="1"/>
  </si>
  <si>
    <t>②出向先事業所</t>
    <phoneticPr fontId="1"/>
  </si>
  <si>
    <t>円</t>
    <rPh sb="0" eb="1">
      <t>エン</t>
    </rPh>
    <phoneticPr fontId="1"/>
  </si>
  <si>
    <t>はい・いいえ</t>
    <phoneticPr fontId="1"/>
  </si>
  <si>
    <t>(有の場合その受けている助成金、補助金、委託費等名)</t>
    <phoneticPr fontId="1"/>
  </si>
  <si>
    <t>有　・　無</t>
    <rPh sb="0" eb="1">
      <t>ア</t>
    </rPh>
    <rPh sb="4" eb="5">
      <t>ナ</t>
    </rPh>
    <phoneticPr fontId="1"/>
  </si>
  <si>
    <t>人</t>
    <rPh sb="0" eb="1">
      <t>ニン</t>
    </rPh>
    <phoneticPr fontId="1"/>
  </si>
  <si>
    <t>１・２・３・４・５・６</t>
  </si>
  <si>
    <t>１・２・３・４・５・６</t>
    <phoneticPr fontId="1"/>
  </si>
  <si>
    <t>月ごと)</t>
    <rPh sb="0" eb="1">
      <t>ゲツ</t>
    </rPh>
    <phoneticPr fontId="1"/>
  </si>
  <si>
    <t>支給判定金額
　　　　　　　　　　　円</t>
    <rPh sb="18" eb="19">
      <t>エン</t>
    </rPh>
    <phoneticPr fontId="1"/>
  </si>
  <si>
    <t>年　　</t>
    <phoneticPr fontId="1"/>
  </si>
  <si>
    <t>※ 支給対象期</t>
    <phoneticPr fontId="1"/>
  </si>
  <si>
    <t>.　　　.</t>
    <phoneticPr fontId="1"/>
  </si>
  <si>
    <t>　～</t>
    <phoneticPr fontId="1"/>
  </si>
  <si>
    <t>はい</t>
    <phoneticPr fontId="1"/>
  </si>
  <si>
    <t>いいえ</t>
    <phoneticPr fontId="1"/>
  </si>
  <si>
    <t>有　・　無</t>
    <phoneticPr fontId="1"/>
  </si>
  <si>
    <t>有</t>
    <rPh sb="0" eb="1">
      <t>ア</t>
    </rPh>
    <phoneticPr fontId="1"/>
  </si>
  <si>
    <t>無</t>
    <rPh sb="0" eb="1">
      <t>ナ</t>
    </rPh>
    <phoneticPr fontId="1"/>
  </si>
  <si>
    <t>[安定所]　　　　[局]</t>
    <rPh sb="1" eb="4">
      <t>アンテイショ</t>
    </rPh>
    <rPh sb="10" eb="11">
      <t>キョク</t>
    </rPh>
    <phoneticPr fontId="1"/>
  </si>
  <si>
    <t>　日</t>
    <rPh sb="1" eb="2">
      <t>ニチ</t>
    </rPh>
    <phoneticPr fontId="1"/>
  </si>
  <si>
    <t>申請者が代理人の場合、左上欄に代理人の、右上欄に事業主の住所、名称及び氏名の記入を、申請者が社会保険労務士法施行規則第16条第2項に規定する提出代行者又は同令第16条の3に規定する事務代理者の場合、左上欄に事業主の、右上欄に申請者の氏名等を記載して下さい。</t>
    <rPh sb="11" eb="13">
      <t>ヒダリウエ</t>
    </rPh>
    <rPh sb="99" eb="101">
      <t>ヒダリウエ</t>
    </rPh>
    <rPh sb="101" eb="102">
      <t>ラン</t>
    </rPh>
    <phoneticPr fontId="1"/>
  </si>
  <si>
    <t>申請者が代理人の場合、左上欄に代理人の、右上欄に事業主の住所、名称及び氏名の記入を、申請者が社会保険労務士法施行規則第16条第2項に規定する提出代行者又は同令第16条の3に規定する事務代理者の場合、左上欄に事業主の、右上欄に申請者の氏名等を記載して下さい。</t>
    <rPh sb="11" eb="13">
      <t>ヒダリウエ</t>
    </rPh>
    <rPh sb="13" eb="14">
      <t>ラン</t>
    </rPh>
    <rPh sb="99" eb="100">
      <t>ヒダリ</t>
    </rPh>
    <rPh sb="100" eb="101">
      <t>ウエ</t>
    </rPh>
    <phoneticPr fontId="1"/>
  </si>
  <si>
    <t>助成率 2/3  
       4/5</t>
    <phoneticPr fontId="1"/>
  </si>
  <si>
    <t xml:space="preserve">(８) 支給対象期における助成金の支給対象となる出向の受け入れ又は本助成金以外の助成金、補助金、委託費等支給の有無。　 </t>
  </si>
  <si>
    <t>(提出代行者・事務代理者)</t>
  </si>
  <si>
    <t>(　　　　　</t>
  </si>
  <si>
    <t>(</t>
  </si>
  <si>
    <t>(有の場合その受けている助成金、補助金、委託費等名)</t>
  </si>
  <si>
    <t>(９) 本年度初回の支給申請であり、かつ出向先事業所(本申請に係る出向先事業所以外も含む)において雇用保険被保険者資格を取得している本助成金の出向労働者がいる場合は、その人数を記載してください。　　　</t>
  </si>
  <si>
    <t>様式第６号(1)(R67.12〇〇.17〇〇)</t>
  </si>
  <si>
    <t>※受付番号(　　　　　　　　　　)</t>
  </si>
  <si>
    <t>産業雇用安定助成金(災害特例人材確保支援コース) 支給申請書</t>
  </si>
  <si>
    <t>公共職業安定所経由)</t>
  </si>
  <si>
    <t>(１)事業所番号</t>
    <rPh sb="3" eb="6">
      <t>ジギョウショ</t>
    </rPh>
    <rPh sb="6" eb="8">
      <t>バンゴウ</t>
    </rPh>
    <phoneticPr fontId="1"/>
  </si>
  <si>
    <t>(２)所在地</t>
    <rPh sb="3" eb="6">
      <t>ショザイチ</t>
    </rPh>
    <phoneticPr fontId="1"/>
  </si>
  <si>
    <t>(３)事務担当者職氏名</t>
    <rPh sb="3" eb="5">
      <t>ジム</t>
    </rPh>
    <rPh sb="5" eb="8">
      <t>タントウシャ</t>
    </rPh>
    <rPh sb="8" eb="9">
      <t>ショク</t>
    </rPh>
    <rPh sb="9" eb="11">
      <t>シメイ</t>
    </rPh>
    <phoneticPr fontId="1"/>
  </si>
  <si>
    <t>(４)支給申請頻度</t>
  </si>
  <si>
    <t>(５)支給申請にかかる労働者数</t>
    <rPh sb="3" eb="5">
      <t>シキュウ</t>
    </rPh>
    <rPh sb="5" eb="7">
      <t>シンセイ</t>
    </rPh>
    <rPh sb="11" eb="14">
      <t>ロウドウシャ</t>
    </rPh>
    <rPh sb="14" eb="15">
      <t>スウ</t>
    </rPh>
    <phoneticPr fontId="1"/>
  </si>
  <si>
    <t>(６)支給申請金額</t>
    <rPh sb="3" eb="5">
      <t>シキュウ</t>
    </rPh>
    <rPh sb="5" eb="7">
      <t>シンセイ</t>
    </rPh>
    <rPh sb="7" eb="8">
      <t>キン</t>
    </rPh>
    <rPh sb="8" eb="9">
      <t>ガク</t>
    </rPh>
    <phoneticPr fontId="1"/>
  </si>
  <si>
    <t>(７)対象区域外での事業所で勤務する労働者がいない</t>
    <rPh sb="3" eb="5">
      <t>タイショウ</t>
    </rPh>
    <rPh sb="5" eb="7">
      <t>クイキ</t>
    </rPh>
    <rPh sb="7" eb="8">
      <t>ガイ</t>
    </rPh>
    <rPh sb="10" eb="13">
      <t>ジギョウショ</t>
    </rPh>
    <rPh sb="14" eb="16">
      <t>キンム</t>
    </rPh>
    <rPh sb="18" eb="21">
      <t>ロウドウシャ</t>
    </rPh>
    <phoneticPr fontId="1"/>
  </si>
  <si>
    <t>)</t>
  </si>
  <si>
    <t>(助成金システムから確認)</t>
    <rPh sb="1" eb="4">
      <t>ジョセイキン</t>
    </rPh>
    <rPh sb="10" eb="12">
      <t>カクニン</t>
    </rPh>
    <phoneticPr fontId="1"/>
  </si>
  <si>
    <t>(確定保険料申告書から確認)</t>
    <rPh sb="1" eb="3">
      <t>カクテイ</t>
    </rPh>
    <rPh sb="3" eb="6">
      <t>ホケンリョウ</t>
    </rPh>
    <rPh sb="6" eb="9">
      <t>シンコクショ</t>
    </rPh>
    <rPh sb="11" eb="13">
      <t>カクニン</t>
    </rPh>
    <phoneticPr fontId="1"/>
  </si>
  <si>
    <t>支給対象賃金補填(負担)額</t>
    <rPh sb="0" eb="2">
      <t>シキュウ</t>
    </rPh>
    <rPh sb="2" eb="4">
      <t>タイショウ</t>
    </rPh>
    <rPh sb="4" eb="6">
      <t>チンギン</t>
    </rPh>
    <rPh sb="6" eb="8">
      <t>ホテン</t>
    </rPh>
    <rPh sb="9" eb="11">
      <t>フタン</t>
    </rPh>
    <rPh sb="12" eb="13">
      <t>ガク</t>
    </rPh>
    <phoneticPr fontId="1"/>
  </si>
  <si>
    <t>様式第６号(1)(裏面)
(記入要領)
１　本様式は一つの支給対象期ごとに別葉にして記入して下さい。
２　出向元事業所が雇用保険非該当施設である場合は、①(１)欄の「事業所番号」には出向元事業所となる非該当施設の雇用保険事務を扱っている雇用保険適用事業所の適用事業所番号を記入し、「名称」及び①(２)欄には当該適用事業所の情報の後に括弧書きで出向元となる非該当施設の情報を記入してください。
３　様式第１号「出向実施計画(変更)届(出向元事業主)」の別紙１の支給申請頻度と同じ数字を○で囲ってください。
４　①(4)および②(4)欄には、支給対象期の末日時点で支給申請をする出向元事業主から出向先事業主に出向している「出向労働者」(※)の人員を記入して下さい。
　(※)「出向労働者」とは、助成金を受けようとする出向元事業所において出向の対象となりうる雇用保険の被保険者である者のうち、次のイ～ヘに該当する者を除いた者で、実際に助成金の対象となる出向を行った者をいいます。
イ　計画届に基づく出向を開始する日の前日まで出向元事業主に引き続き被保険者として雇用された期間が６か月未満である者
ロ　解雇を予告された者、退職願を提出した者又は事業主による退職勧奨に応じた者(当該解雇その他離職の日の翌日において安定した職業に就くことが明らかな者を除く。)
ハ　雇用保険法第37条の５第１項の申出をして高年齢被保険者となった者(特例高年齢被保険者。複数の事業主に雇用される65歳以上の労働者について、本人の申出に基づき、雇用保険の高年齢被保険者となることができるもの。)
ニ　日雇労働被保険者
ホ　以下のいずれかに該当する事業主等の資本的、経済的、組織的関連性等からみて、本助成金の支給において独立性を認めることが適当でないと判断される事業主から、当該事業主において雇用保険業務に関する業務取扱要領20351(1)に規定する雇用される労働者に該当しない者を雇い入れている場合における、当該雇入れ者
ａ　他の事業主の総株主又は総社員の議決権の過半数を有する事業主を親会社、当該他の事業主を子会社とする場合における、親会社又は子会社であること。
b　取締役会の構成員について、代表取締役が同一人物であること、又は取締役を兼務しているものがいずれかの取締役会の過半数を占めていること。
ヘ　事業主が、その事業所において雇用保険業務に関する業務取扱要領20351(1)に規定する雇用される労働者に該当しない者を２以上の事業主間で交換し雇い入れている場合における、当該雇入れ者
５　①(5)欄には、様式第6号(4)の「⑰合計支給申請金額(円)」欄(続紙がある場合は続紙を含めた合計)の出向元事業所の金額の合計を、②(5)欄には、同様式同欄の出向先事業所の金額の合計を記載してください。
６　①(6)欄には、出向労働者のうち、対象区域(石川県七尾市、中能登町、羽咋市、志賀町、宝達志水町、輪島市、穴水町、珠洲市、能登町)外で就業している労働者がいるかどうかについて、「はい」又は「いいえ」のどちらかに「○」を付けてください。なお、対象区域内に所在する事業所であっても、実際の就業地が対象区域外である労働者は、本助成金の対象となりません。
７　①(7)欄には、出向元事業所において、支給対象期中に、他の事業所に係る雇用保険被保険者を出向により受け入れ、当該出向について当該他の事業所の事業主が本助成金、雇用調整助成金(出向)または通年雇用助成金の支給を受けていたか否か、併給調整の対象となる助成金等の支給対象となる労働者を雇入れていたか否か、又は本助成金以外で国・地方公共団体からの補助金や委託費等を受けていたか否か、もしくは、申請する予定があるかどうかについて、「有」又は「無」のどちらかに「○」を付けてください。「有」の場合は受給している(申請を予定している)助成金、補助金、委託費等の具体的な名称を記入してください。なお、欄に記入しきれない場合は別紙(様式任意)にまとめてください。
８  ②(6)欄には、出向先事業所において、支給対象期中に、当該事業所の被保険者について、
・産業雇用安定助成金(スキルアップ支援コース、雇用維持支援コース(出向元事業主の場合に限る)、災害特例人材確保支援コース(出向元事業主の場合に限る))、雇用調整助成金または通年雇用助成金(事業所内就業及び事業所外就業、休業、職業訓練)を受けていたか否か、もしくは申請する予定があるかどうか
・本助成金以外で国・地方公共団体からの補助金や委託費等を受けていたか否か、もしくは申請する予定があるかどうかについて、「有」又は「無」のどちらかに「○」を付けてください。「有」の場合は受給している(申請を予定している)助成金、補助金、委託費等の具体的な名称を記入してください。なお、欄に記入しきれない場合は、別紙(様式任意)にまとめてください。
９　①(8)欄には、本年度初回の支給申請であり、かつ出向先事業所(本申請に係る出向先事業所以外も含む)において雇用保険被保険者資格を取得している本助成金の出向労働者がいる場合は、その人数を記載してください。
10　②(7)欄には、本年度初回の支給申請であり、かつ出向先事業所において雇用保険被保険者資格を取得している本助成金の出向労働者(本申請に係る出向元事業所以外の出向も含む)がいる場合は、その人数を記載してください。
【支給申請にあたっての注意事項】
　　産業雇用安定助成金(災害特例人材確保支援コース)の支給申請は、本様式及び「産業雇用安定助成金(災害特例人材確保支援コース)ガイドブック」の「支給申請に必要な書類」に示す添付書類を用いて次によって提出して下さい。
１　様式第1号「出向実施計画(変更)届(出向元事業主)」を提出した出向元事業主が、まとめて提出して下さい。　
２　支給対象期の末日の翌日から起算して２か月以内に(ただし、天災その他その期間内に申請しなかったことについてやむを得ない理由があるときは、当該理由のやんだ後１か月が経過する日までにその理由を記した書面を添えて)支給対象期ごとに提出して下さい。
３　代理人が申請する場合にあっては、委任状(写)を添付してください。</t>
  </si>
  <si>
    <t>(局長)　　(部長・　　)　　(課長・　　)　　(補佐・　　)　　(係長・　　)　　(　　　)</t>
    <rPh sb="1" eb="3">
      <t>キョクチョウ</t>
    </rPh>
    <rPh sb="7" eb="9">
      <t>ブチョウ</t>
    </rPh>
    <rPh sb="16" eb="18">
      <t>カチョウ</t>
    </rPh>
    <rPh sb="25" eb="27">
      <t>ホサ</t>
    </rPh>
    <rPh sb="34" eb="36">
      <t>カカリチョウ</t>
    </rPh>
    <phoneticPr fontId="1"/>
  </si>
  <si>
    <t>(所長)　　(部長・次長)　　(課長・統括)　　(上席・係長)　　(職業指導官)　　（担当）</t>
    <rPh sb="1" eb="3">
      <t>ショチョウ</t>
    </rPh>
    <rPh sb="7" eb="9">
      <t>ブチョウ</t>
    </rPh>
    <rPh sb="10" eb="12">
      <t>ジチョウ</t>
    </rPh>
    <rPh sb="16" eb="18">
      <t>カチョウ</t>
    </rPh>
    <rPh sb="19" eb="21">
      <t>トウカツ</t>
    </rPh>
    <rPh sb="25" eb="27">
      <t>ジョウセキ</t>
    </rPh>
    <rPh sb="28" eb="30">
      <t>カカリチョウ</t>
    </rPh>
    <rPh sb="34" eb="36">
      <t>ショクギョウ</t>
    </rPh>
    <rPh sb="36" eb="39">
      <t>シドウカン</t>
    </rPh>
    <rPh sb="43" eb="45">
      <t>タントウ</t>
    </rPh>
    <phoneticPr fontId="1"/>
  </si>
  <si>
    <r>
      <t>支給決定金額</t>
    </r>
    <r>
      <rPr>
        <sz val="7"/>
        <color theme="1"/>
        <rFont val="ＭＳ 明朝"/>
        <family val="1"/>
        <charset val="128"/>
      </rPr>
      <t>(100円未満切捨)</t>
    </r>
    <r>
      <rPr>
        <sz val="9"/>
        <color theme="1"/>
        <rFont val="ＭＳ 明朝"/>
        <family val="1"/>
        <charset val="128"/>
      </rPr>
      <t xml:space="preserve">
　　　　　　　　　　円</t>
    </r>
    <rPh sb="27" eb="28">
      <t>エン</t>
    </rPh>
    <phoneticPr fontId="1"/>
  </si>
  <si>
    <t>産業雇用安定助成金(災害特例人材確保支援コース)の支給を受けたいので、</t>
    <phoneticPr fontId="1"/>
  </si>
  <si>
    <t>なお、この申請書の記載事項に係る確認を安定所(労働局)が行う場合には協力します。</t>
    <phoneticPr fontId="1"/>
  </si>
  <si>
    <t>出向元事業所名：</t>
    <phoneticPr fontId="1"/>
  </si>
  <si>
    <t>支給対象期：</t>
    <phoneticPr fontId="1"/>
  </si>
  <si>
    <t>出向元総合計（円）</t>
    <rPh sb="0" eb="2">
      <t>シュッコウ</t>
    </rPh>
    <rPh sb="2" eb="3">
      <t>モト</t>
    </rPh>
    <rPh sb="3" eb="4">
      <t>ソウ</t>
    </rPh>
    <rPh sb="4" eb="6">
      <t>ゴウケイ</t>
    </rPh>
    <rPh sb="7" eb="8">
      <t>エン</t>
    </rPh>
    <phoneticPr fontId="1"/>
  </si>
  <si>
    <t>出向先総合計（円）</t>
    <rPh sb="0" eb="3">
      <t>シュッコウサキ</t>
    </rPh>
    <rPh sb="3" eb="6">
      <t>ソウゴウケイ</t>
    </rPh>
    <rPh sb="7" eb="8">
      <t>エン</t>
    </rPh>
    <phoneticPr fontId="1"/>
  </si>
  <si>
    <t>様式第6号(4)続紙(R6.12.17)　　　　　　　</t>
    <rPh sb="8" eb="9">
      <t>ツヅ</t>
    </rPh>
    <rPh sb="9" eb="10">
      <t>カミ</t>
    </rPh>
    <phoneticPr fontId="1"/>
  </si>
  <si>
    <t>(９) 本年度初回の支給申請であり、かつ出向先事業所(本申請に係る出向先事業所以外も含む)において雇用保険被保険者資格を取得している本助成金の出向労働者がいる場合は、その人数を記載してください。　　　</t>
    <phoneticPr fontId="1"/>
  </si>
  <si>
    <t xml:space="preserve">(８) 支給対象期における助成金の支給対象となる出向の受け入れ又は本助成金以外の助成金、補助金、委託費等支給の有無。　 </t>
    <phoneticPr fontId="1"/>
  </si>
  <si>
    <t>様式第6(2)b続紙（R7.〇〇.〇〇）</t>
    <phoneticPr fontId="1"/>
  </si>
  <si>
    <t>(　　　枚中/　　　枚目)</t>
    <phoneticPr fontId="1"/>
  </si>
  <si>
    <t>出向先事業所名：</t>
  </si>
  <si>
    <t>出向先事業所住所：</t>
    <phoneticPr fontId="1"/>
  </si>
  <si>
    <t>　　　　当該出向先事業所への出向者数：</t>
    <phoneticPr fontId="1"/>
  </si>
  <si>
    <t>出向元事業所賃金補填額・負担額等調書（出向元事業所からの賃金支給のある場合）(C型D型用)</t>
    <rPh sb="43" eb="44">
      <t>ヨウ</t>
    </rPh>
    <phoneticPr fontId="1"/>
  </si>
  <si>
    <t>出向先事業所賃金補填額・負担額等調書 (C型用)</t>
    <rPh sb="22" eb="23">
      <t>ヨウ</t>
    </rPh>
    <phoneticPr fontId="1"/>
  </si>
  <si>
    <t>様式第6号(4)(R7.10.1)　　　　　　　</t>
    <phoneticPr fontId="1"/>
  </si>
  <si>
    <t xml:space="preserve">様式第6号(3)c（R7.10.1）    </t>
    <phoneticPr fontId="1"/>
  </si>
  <si>
    <t xml:space="preserve">様式第6(2)cd（R7.10.1）    </t>
    <phoneticPr fontId="1"/>
  </si>
  <si>
    <t>□</t>
  </si>
  <si>
    <t xml:space="preserve">様式第6(3)c続紙（R7.10.1）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</si>
</sst>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0_ "/>
    <numFmt numFmtId="178" formatCode="#,##0_);[Red]\(#,##0\)"/>
    <numFmt numFmtId="179" formatCode="[$-411]ggge&quot;年&quot;m&quot;月&quot;d&quot;日&quot;;@"/>
    <numFmt numFmtId="180" formatCode="#,##0&quot;円&quot;"/>
  </numFmts>
  <fonts count="29"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rgb="FFFF0000"/>
      <name val="ＭＳ 明朝"/>
      <family val="1"/>
      <charset val="128"/>
    </font>
    <font>
      <sz val="9"/>
      <name val="ＭＳ 明朝"/>
      <family val="1"/>
      <charset val="128"/>
    </font>
    <font>
      <sz val="8"/>
      <name val="ＭＳ 明朝"/>
      <family val="1"/>
      <charset val="128"/>
    </font>
    <font>
      <sz val="8"/>
      <color rgb="FFFF0000"/>
      <name val="ＭＳ 明朝"/>
      <family val="1"/>
      <charset val="128"/>
    </font>
    <font>
      <b/>
      <sz val="10"/>
      <name val="ＭＳ 明朝"/>
      <family val="1"/>
      <charset val="128"/>
    </font>
    <font>
      <sz val="11"/>
      <color theme="1"/>
      <name val="ＭＳ 明朝"/>
      <family val="1"/>
      <charset val="128"/>
    </font>
    <font>
      <sz val="18"/>
      <color theme="1"/>
      <name val="ＭＳ 明朝"/>
      <family val="1"/>
      <charset val="128"/>
    </font>
    <font>
      <sz val="6"/>
      <name val="游ゴシック"/>
      <family val="3"/>
      <charset val="128"/>
      <scheme val="minor"/>
    </font>
    <font>
      <sz val="16"/>
      <color theme="1"/>
      <name val="ＭＳ 明朝"/>
      <family val="1"/>
      <charset val="128"/>
    </font>
    <font>
      <sz val="11"/>
      <color rgb="FF000000"/>
      <name val="ＭＳ 明朝"/>
      <family val="1"/>
      <charset val="128"/>
    </font>
    <font>
      <sz val="12"/>
      <color theme="1"/>
      <name val="ＭＳ 明朝"/>
      <family val="1"/>
      <charset val="128"/>
    </font>
    <font>
      <sz val="10"/>
      <color theme="1"/>
      <name val="ＭＳ 明朝"/>
      <family val="1"/>
      <charset val="128"/>
    </font>
    <font>
      <b/>
      <sz val="10"/>
      <color theme="1"/>
      <name val="ＭＳ 明朝"/>
      <family val="1"/>
      <charset val="128"/>
    </font>
    <font>
      <sz val="9"/>
      <color theme="1"/>
      <name val="ＭＳ 明朝"/>
      <family val="1"/>
      <charset val="128"/>
    </font>
    <font>
      <sz val="14"/>
      <color theme="1"/>
      <name val="ＭＳ 明朝"/>
      <family val="1"/>
      <charset val="128"/>
    </font>
    <font>
      <b/>
      <sz val="14"/>
      <color theme="1"/>
      <name val="ＭＳ 明朝"/>
      <family val="1"/>
      <charset val="128"/>
    </font>
    <font>
      <sz val="12"/>
      <color rgb="FF000000"/>
      <name val="ＭＳ 明朝"/>
      <family val="1"/>
      <charset val="128"/>
    </font>
    <font>
      <b/>
      <sz val="8"/>
      <name val="ＭＳ 明朝"/>
      <family val="1"/>
      <charset val="128"/>
    </font>
    <font>
      <sz val="7"/>
      <name val="ＭＳ 明朝"/>
      <family val="1"/>
      <charset val="128"/>
    </font>
    <font>
      <sz val="8"/>
      <color theme="1"/>
      <name val="ＭＳ 明朝"/>
      <family val="1"/>
      <charset val="128"/>
    </font>
    <font>
      <sz val="6"/>
      <color theme="1"/>
      <name val="ＭＳ 明朝"/>
      <family val="1"/>
      <charset val="128"/>
    </font>
    <font>
      <b/>
      <sz val="9"/>
      <color theme="1"/>
      <name val="ＭＳ 明朝"/>
      <family val="1"/>
      <charset val="128"/>
    </font>
    <font>
      <sz val="7.5"/>
      <color theme="1"/>
      <name val="ＭＳ 明朝"/>
      <family val="1"/>
      <charset val="128"/>
    </font>
    <font>
      <sz val="8"/>
      <color theme="1"/>
      <name val="游ゴシック"/>
      <family val="2"/>
      <charset val="128"/>
      <scheme val="minor"/>
    </font>
    <font>
      <sz val="9.5"/>
      <color rgb="FFFF0000"/>
      <name val="ＭＳ 明朝"/>
      <family val="1"/>
      <charset val="128"/>
    </font>
    <font>
      <sz val="7"/>
      <color theme="1"/>
      <name val="ＭＳ 明朝"/>
      <family val="1"/>
      <charset val="128"/>
    </font>
  </fonts>
  <fills count="10">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FFF9E7"/>
        <bgColor indexed="64"/>
      </patternFill>
    </fill>
    <fill>
      <patternFill patternType="solid">
        <fgColor theme="4" tint="0.79998168889431442"/>
        <bgColor indexed="64"/>
      </patternFill>
    </fill>
  </fills>
  <borders count="50">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style="thin">
        <color indexed="64"/>
      </right>
      <top/>
      <bottom/>
      <diagonal/>
    </border>
    <border>
      <left style="thin">
        <color indexed="64"/>
      </left>
      <right style="thin">
        <color indexed="64"/>
      </right>
      <top/>
      <bottom style="double">
        <color indexed="64"/>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auto="1"/>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auto="1"/>
      </right>
      <top style="thin">
        <color indexed="64"/>
      </top>
      <bottom/>
      <diagonal/>
    </border>
    <border>
      <left style="thin">
        <color indexed="64"/>
      </left>
      <right style="medium">
        <color auto="1"/>
      </right>
      <top/>
      <bottom/>
      <diagonal/>
    </border>
    <border>
      <left style="thin">
        <color indexed="64"/>
      </left>
      <right/>
      <top style="thin">
        <color indexed="64"/>
      </top>
      <bottom style="medium">
        <color indexed="64"/>
      </bottom>
      <diagonal/>
    </border>
    <border>
      <left/>
      <right style="medium">
        <color auto="1"/>
      </right>
      <top/>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438">
    <xf numFmtId="0" fontId="0" fillId="0" borderId="0" xfId="0">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5" fillId="0" borderId="0" xfId="0" applyFont="1" applyFill="1" applyBorder="1" applyAlignment="1">
      <alignment vertical="center"/>
    </xf>
    <xf numFmtId="0" fontId="4" fillId="0" borderId="0" xfId="0" applyFont="1" applyFill="1" applyAlignment="1">
      <alignment horizontal="left" vertical="center"/>
    </xf>
    <xf numFmtId="56" fontId="3" fillId="4" borderId="0" xfId="0" quotePrefix="1" applyNumberFormat="1" applyFont="1" applyFill="1" applyAlignment="1">
      <alignment horizontal="center" vertical="center"/>
    </xf>
    <xf numFmtId="0" fontId="3" fillId="4" borderId="0" xfId="0" applyFont="1" applyFill="1">
      <alignment vertical="center"/>
    </xf>
    <xf numFmtId="0" fontId="8" fillId="0" borderId="0" xfId="1" applyFont="1" applyProtection="1">
      <alignment vertical="center"/>
    </xf>
    <xf numFmtId="0" fontId="9" fillId="0" borderId="0" xfId="1" applyFont="1" applyProtection="1">
      <alignment vertical="center"/>
    </xf>
    <xf numFmtId="0" fontId="8" fillId="0" borderId="0" xfId="1" applyFont="1" applyFill="1" applyProtection="1">
      <alignment vertical="center"/>
    </xf>
    <xf numFmtId="0" fontId="9" fillId="0" borderId="0" xfId="1" applyFont="1" applyFill="1" applyProtection="1">
      <alignment vertical="center"/>
    </xf>
    <xf numFmtId="0" fontId="8" fillId="0" borderId="2" xfId="1" applyFont="1" applyFill="1" applyBorder="1" applyAlignment="1" applyProtection="1">
      <alignment horizontal="left" vertical="center"/>
    </xf>
    <xf numFmtId="0" fontId="11" fillId="0" borderId="0" xfId="1" applyFont="1" applyProtection="1">
      <alignment vertical="center"/>
    </xf>
    <xf numFmtId="0" fontId="8" fillId="0" borderId="0" xfId="1" applyFont="1" applyBorder="1" applyAlignment="1" applyProtection="1">
      <alignment horizontal="center" vertical="center"/>
    </xf>
    <xf numFmtId="0" fontId="8" fillId="0" borderId="3" xfId="1" applyFont="1" applyBorder="1" applyAlignment="1" applyProtection="1">
      <alignment horizontal="center" vertical="center"/>
    </xf>
    <xf numFmtId="0" fontId="8" fillId="0" borderId="0" xfId="1" applyFont="1" applyBorder="1" applyAlignment="1" applyProtection="1">
      <alignment vertical="center" wrapText="1"/>
    </xf>
    <xf numFmtId="0" fontId="14" fillId="0" borderId="0" xfId="1" applyFont="1" applyProtection="1">
      <alignment vertical="center"/>
    </xf>
    <xf numFmtId="0" fontId="16" fillId="0" borderId="0" xfId="1" applyFont="1" applyProtection="1">
      <alignment vertical="center"/>
    </xf>
    <xf numFmtId="0" fontId="16" fillId="0" borderId="0" xfId="1" applyFont="1" applyFill="1" applyProtection="1">
      <alignment vertical="center"/>
    </xf>
    <xf numFmtId="0" fontId="16" fillId="0" borderId="0" xfId="1" applyFont="1" applyAlignment="1" applyProtection="1">
      <alignment horizontal="center" vertical="center"/>
    </xf>
    <xf numFmtId="0" fontId="16" fillId="0" borderId="0" xfId="1" applyFont="1" applyFill="1" applyAlignment="1" applyProtection="1">
      <alignment horizontal="right" vertical="center"/>
    </xf>
    <xf numFmtId="0" fontId="16" fillId="0" borderId="0" xfId="1" applyFont="1" applyFill="1" applyAlignment="1" applyProtection="1">
      <alignment horizontal="center" vertical="center"/>
    </xf>
    <xf numFmtId="0" fontId="16" fillId="0" borderId="2" xfId="1" applyFont="1" applyFill="1" applyBorder="1" applyAlignment="1" applyProtection="1">
      <alignment horizontal="left" vertical="center"/>
    </xf>
    <xf numFmtId="0" fontId="16" fillId="0" borderId="3" xfId="1" applyFont="1" applyBorder="1" applyProtection="1">
      <alignment vertical="center"/>
    </xf>
    <xf numFmtId="0" fontId="16" fillId="0" borderId="17" xfId="1" applyFont="1" applyBorder="1" applyAlignment="1" applyProtection="1">
      <alignment horizontal="center" vertical="center"/>
    </xf>
    <xf numFmtId="0" fontId="16" fillId="0" borderId="0" xfId="1" applyFont="1" applyBorder="1" applyAlignment="1" applyProtection="1">
      <alignment vertical="top"/>
    </xf>
    <xf numFmtId="0" fontId="16" fillId="0" borderId="0" xfId="1" applyFont="1" applyFill="1" applyBorder="1" applyAlignment="1" applyProtection="1">
      <alignment vertical="top"/>
    </xf>
    <xf numFmtId="0" fontId="16" fillId="0" borderId="3" xfId="1" applyFont="1" applyBorder="1" applyAlignment="1" applyProtection="1">
      <alignment horizontal="center" vertical="center" wrapText="1"/>
    </xf>
    <xf numFmtId="0" fontId="16" fillId="0" borderId="0" xfId="1" applyFont="1" applyAlignment="1" applyProtection="1">
      <alignment vertical="center" wrapText="1"/>
    </xf>
    <xf numFmtId="0" fontId="16" fillId="0" borderId="0" xfId="1" applyFont="1" applyFill="1" applyAlignment="1" applyProtection="1">
      <alignment vertical="center"/>
      <protection locked="0"/>
    </xf>
    <xf numFmtId="0" fontId="16" fillId="0" borderId="0" xfId="1" applyFont="1" applyFill="1" applyBorder="1" applyAlignment="1" applyProtection="1">
      <alignment vertical="center"/>
      <protection locked="0"/>
    </xf>
    <xf numFmtId="0" fontId="16" fillId="6" borderId="0" xfId="1" applyFont="1" applyFill="1" applyBorder="1" applyAlignment="1" applyProtection="1">
      <alignment horizontal="center" vertical="center" wrapText="1"/>
    </xf>
    <xf numFmtId="0" fontId="16" fillId="0" borderId="0" xfId="1" applyFont="1" applyAlignment="1" applyProtection="1">
      <alignment horizontal="left" vertical="center"/>
    </xf>
    <xf numFmtId="0" fontId="16" fillId="0" borderId="0" xfId="1" applyFont="1" applyBorder="1" applyAlignment="1" applyProtection="1">
      <alignment horizontal="left" vertical="center" wrapText="1"/>
    </xf>
    <xf numFmtId="0" fontId="16" fillId="0" borderId="0" xfId="1" applyFont="1" applyFill="1" applyBorder="1" applyAlignment="1" applyProtection="1">
      <alignment horizontal="left" vertical="center" wrapText="1"/>
    </xf>
    <xf numFmtId="0" fontId="16" fillId="7" borderId="0" xfId="1" applyFont="1" applyFill="1" applyBorder="1" applyAlignment="1" applyProtection="1">
      <alignment horizontal="left" vertical="center" wrapText="1"/>
    </xf>
    <xf numFmtId="0" fontId="16" fillId="0" borderId="0" xfId="1" applyFont="1" applyBorder="1" applyAlignment="1" applyProtection="1">
      <alignment horizontal="left" vertical="center"/>
    </xf>
    <xf numFmtId="0" fontId="14" fillId="0" borderId="0" xfId="1" applyFont="1" applyBorder="1" applyAlignment="1" applyProtection="1">
      <alignment horizontal="right" vertical="center"/>
    </xf>
    <xf numFmtId="0" fontId="14" fillId="5" borderId="0" xfId="1" applyFont="1" applyFill="1" applyBorder="1" applyAlignment="1" applyProtection="1">
      <alignment vertical="center"/>
      <protection locked="0"/>
    </xf>
    <xf numFmtId="0" fontId="14" fillId="0" borderId="0" xfId="1" applyFont="1" applyBorder="1" applyAlignment="1" applyProtection="1">
      <alignment vertical="center"/>
    </xf>
    <xf numFmtId="0" fontId="9" fillId="0" borderId="0" xfId="1" applyFont="1" applyFill="1" applyAlignment="1" applyProtection="1">
      <alignment horizontal="right" vertical="center"/>
    </xf>
    <xf numFmtId="0" fontId="11" fillId="0" borderId="3" xfId="1" applyFont="1" applyBorder="1" applyProtection="1">
      <alignment vertical="center"/>
    </xf>
    <xf numFmtId="0" fontId="11" fillId="0" borderId="0" xfId="1" applyFont="1" applyBorder="1" applyProtection="1">
      <alignment vertical="center"/>
    </xf>
    <xf numFmtId="0" fontId="11" fillId="0" borderId="1" xfId="1" applyFont="1" applyBorder="1" applyAlignment="1" applyProtection="1">
      <alignment vertical="top" wrapText="1"/>
    </xf>
    <xf numFmtId="0" fontId="11" fillId="0" borderId="1" xfId="1" applyFont="1" applyFill="1" applyBorder="1" applyAlignment="1" applyProtection="1">
      <alignment vertical="top" wrapText="1"/>
    </xf>
    <xf numFmtId="0" fontId="8" fillId="0" borderId="0" xfId="1" applyFont="1" applyBorder="1" applyAlignment="1" applyProtection="1">
      <alignment horizontal="left" vertical="center" wrapText="1"/>
    </xf>
    <xf numFmtId="0" fontId="13" fillId="0" borderId="0" xfId="1" applyFont="1" applyProtection="1">
      <alignment vertical="center"/>
    </xf>
    <xf numFmtId="0" fontId="13" fillId="0" borderId="0" xfId="1" applyFont="1" applyFill="1" applyProtection="1">
      <alignment vertical="center"/>
    </xf>
    <xf numFmtId="0" fontId="19" fillId="0" borderId="0" xfId="1" applyFont="1" applyProtection="1">
      <alignment vertical="center"/>
    </xf>
    <xf numFmtId="0" fontId="5" fillId="0" borderId="7" xfId="0" applyFont="1" applyFill="1" applyBorder="1" applyAlignment="1">
      <alignment horizontal="center" vertical="center"/>
    </xf>
    <xf numFmtId="0" fontId="5" fillId="2" borderId="7" xfId="0" applyFont="1" applyFill="1" applyBorder="1" applyAlignment="1" applyProtection="1">
      <alignment horizontal="center" vertical="center"/>
      <protection locked="0"/>
    </xf>
    <xf numFmtId="0" fontId="21" fillId="0" borderId="3" xfId="1" applyFont="1" applyBorder="1" applyAlignment="1" applyProtection="1">
      <alignment horizontal="justify" vertical="center" wrapText="1"/>
    </xf>
    <xf numFmtId="0" fontId="21" fillId="0" borderId="3" xfId="1" applyFont="1" applyFill="1" applyBorder="1" applyAlignment="1" applyProtection="1">
      <alignment horizontal="center" vertical="center" wrapText="1"/>
    </xf>
    <xf numFmtId="0" fontId="12" fillId="0" borderId="0" xfId="1" applyFont="1" applyAlignment="1" applyProtection="1">
      <alignment vertical="center" wrapText="1"/>
    </xf>
    <xf numFmtId="0" fontId="12" fillId="0" borderId="0" xfId="1" applyFont="1" applyAlignment="1" applyProtection="1">
      <alignment vertical="center"/>
    </xf>
    <xf numFmtId="0" fontId="13" fillId="0" borderId="0" xfId="1" applyFont="1" applyAlignment="1" applyProtection="1">
      <alignment vertical="center"/>
    </xf>
    <xf numFmtId="0" fontId="8" fillId="0" borderId="0" xfId="1" applyFont="1" applyAlignment="1" applyProtection="1">
      <alignment vertical="center"/>
    </xf>
    <xf numFmtId="0" fontId="19" fillId="0" borderId="0" xfId="1" applyFont="1" applyAlignment="1" applyProtection="1">
      <alignment vertical="center"/>
    </xf>
    <xf numFmtId="0" fontId="8" fillId="0" borderId="0" xfId="1" applyFont="1" applyFill="1" applyBorder="1" applyAlignment="1" applyProtection="1">
      <alignment vertical="center"/>
    </xf>
    <xf numFmtId="0" fontId="21" fillId="0" borderId="3" xfId="1" applyFont="1" applyBorder="1" applyAlignment="1" applyProtection="1">
      <alignment horizontal="center" vertical="center" wrapText="1"/>
    </xf>
    <xf numFmtId="0" fontId="21" fillId="0" borderId="28" xfId="1" applyFont="1" applyBorder="1" applyAlignment="1" applyProtection="1">
      <alignment horizontal="center" vertical="center" wrapText="1"/>
    </xf>
    <xf numFmtId="0" fontId="21" fillId="0" borderId="29" xfId="1" applyFont="1" applyBorder="1" applyAlignment="1" applyProtection="1">
      <alignment horizontal="justify" vertical="center" wrapText="1"/>
    </xf>
    <xf numFmtId="0" fontId="21" fillId="0" borderId="30" xfId="0" applyFont="1" applyFill="1" applyBorder="1" applyAlignment="1">
      <alignment horizontal="center" vertical="center" wrapText="1"/>
    </xf>
    <xf numFmtId="0" fontId="21" fillId="0" borderId="32" xfId="0" applyFont="1" applyFill="1" applyBorder="1" applyAlignment="1">
      <alignment horizontal="center" vertical="center" wrapText="1"/>
    </xf>
    <xf numFmtId="0" fontId="16" fillId="0" borderId="0" xfId="1" applyFont="1" applyAlignment="1" applyProtection="1">
      <alignment horizontal="center" vertical="center"/>
    </xf>
    <xf numFmtId="58" fontId="4" fillId="0" borderId="0" xfId="0" applyNumberFormat="1" applyFont="1" applyFill="1" applyAlignment="1" applyProtection="1">
      <alignment horizontal="center" vertical="center"/>
      <protection locked="0"/>
    </xf>
    <xf numFmtId="0" fontId="3" fillId="0" borderId="0" xfId="0" applyNumberFormat="1" applyFont="1" applyFill="1">
      <alignment vertical="center"/>
    </xf>
    <xf numFmtId="0" fontId="16" fillId="0" borderId="0" xfId="1" applyFont="1" applyAlignment="1" applyProtection="1">
      <alignment vertical="center"/>
    </xf>
    <xf numFmtId="0" fontId="16" fillId="0" borderId="10" xfId="1" applyFont="1" applyBorder="1" applyProtection="1">
      <alignment vertical="center"/>
    </xf>
    <xf numFmtId="0" fontId="16" fillId="0" borderId="0" xfId="1" applyFont="1" applyBorder="1" applyProtection="1">
      <alignment vertical="center"/>
    </xf>
    <xf numFmtId="0" fontId="16" fillId="0" borderId="21" xfId="1" applyFont="1" applyBorder="1" applyProtection="1">
      <alignment vertical="center"/>
    </xf>
    <xf numFmtId="0" fontId="16" fillId="0" borderId="11" xfId="1" applyFont="1" applyBorder="1" applyProtection="1">
      <alignment vertical="center"/>
    </xf>
    <xf numFmtId="0" fontId="16" fillId="0" borderId="2" xfId="1" applyFont="1" applyBorder="1" applyProtection="1">
      <alignment vertical="center"/>
    </xf>
    <xf numFmtId="0" fontId="16" fillId="0" borderId="12" xfId="1" applyFont="1" applyBorder="1" applyProtection="1">
      <alignment vertical="center"/>
    </xf>
    <xf numFmtId="0" fontId="16" fillId="0" borderId="0" xfId="1" applyFont="1" applyAlignment="1" applyProtection="1">
      <alignment vertical="center" shrinkToFit="1"/>
    </xf>
    <xf numFmtId="0" fontId="24" fillId="0" borderId="0" xfId="1" applyFont="1" applyProtection="1">
      <alignment vertical="center"/>
    </xf>
    <xf numFmtId="0" fontId="16" fillId="0" borderId="8" xfId="1" applyFont="1" applyBorder="1" applyProtection="1">
      <alignment vertical="center"/>
    </xf>
    <xf numFmtId="0" fontId="16" fillId="0" borderId="1" xfId="1" applyFont="1" applyBorder="1" applyProtection="1">
      <alignment vertical="center"/>
    </xf>
    <xf numFmtId="0" fontId="16" fillId="0" borderId="0" xfId="1" applyFont="1" applyBorder="1" applyAlignment="1" applyProtection="1">
      <alignment horizontal="center" vertical="center"/>
    </xf>
    <xf numFmtId="0" fontId="16" fillId="0" borderId="12" xfId="1" applyFont="1" applyBorder="1" applyAlignment="1" applyProtection="1">
      <alignment horizontal="center" vertical="top" wrapText="1"/>
    </xf>
    <xf numFmtId="0" fontId="22" fillId="0" borderId="11" xfId="1" applyFont="1" applyBorder="1" applyAlignment="1" applyProtection="1">
      <alignment vertical="top" wrapText="1"/>
    </xf>
    <xf numFmtId="0" fontId="22" fillId="0" borderId="2" xfId="1" applyFont="1" applyBorder="1" applyAlignment="1" applyProtection="1">
      <alignment vertical="top" wrapText="1"/>
    </xf>
    <xf numFmtId="0" fontId="22" fillId="0" borderId="2" xfId="1" applyFont="1" applyBorder="1" applyAlignment="1" applyProtection="1">
      <alignment horizontal="center" vertical="top" wrapText="1"/>
    </xf>
    <xf numFmtId="0" fontId="16" fillId="0" borderId="11" xfId="1" applyFont="1" applyBorder="1" applyAlignment="1" applyProtection="1">
      <alignment vertical="top" wrapText="1"/>
    </xf>
    <xf numFmtId="0" fontId="16" fillId="8" borderId="0" xfId="1" applyFont="1" applyFill="1" applyAlignment="1" applyProtection="1">
      <alignment vertical="center"/>
    </xf>
    <xf numFmtId="0" fontId="16" fillId="8" borderId="0" xfId="1" applyFont="1" applyFill="1" applyAlignment="1" applyProtection="1">
      <alignment horizontal="center" vertical="center"/>
    </xf>
    <xf numFmtId="0" fontId="16" fillId="8" borderId="0" xfId="1" applyFont="1" applyFill="1" applyAlignment="1" applyProtection="1">
      <alignment horizontal="center" vertical="center"/>
    </xf>
    <xf numFmtId="0" fontId="16" fillId="8" borderId="0" xfId="1" applyFont="1" applyFill="1" applyAlignment="1" applyProtection="1">
      <alignment vertical="center"/>
    </xf>
    <xf numFmtId="0" fontId="16" fillId="0" borderId="0" xfId="1" applyFont="1" applyAlignment="1" applyProtection="1">
      <alignment horizontal="center" vertical="center"/>
    </xf>
    <xf numFmtId="0" fontId="16" fillId="4" borderId="0" xfId="1" applyFont="1" applyFill="1" applyProtection="1">
      <alignment vertical="center"/>
    </xf>
    <xf numFmtId="0" fontId="21" fillId="0" borderId="3" xfId="1" applyFont="1" applyBorder="1" applyAlignment="1" applyProtection="1">
      <alignment horizontal="center" vertical="center" wrapText="1"/>
    </xf>
    <xf numFmtId="0" fontId="5" fillId="0" borderId="0" xfId="0" applyFont="1" applyFill="1" applyBorder="1" applyAlignment="1">
      <alignment vertical="center" shrinkToFit="1"/>
    </xf>
    <xf numFmtId="0" fontId="5" fillId="0" borderId="0" xfId="0" applyFont="1" applyFill="1" applyBorder="1">
      <alignment vertical="center"/>
    </xf>
    <xf numFmtId="0" fontId="4" fillId="0" borderId="0" xfId="0" applyFont="1" applyFill="1" applyBorder="1">
      <alignment vertical="center"/>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0" fontId="4" fillId="0" borderId="0" xfId="0" applyFont="1" applyFill="1" applyBorder="1" applyAlignment="1">
      <alignment vertical="center"/>
    </xf>
    <xf numFmtId="0" fontId="20" fillId="0" borderId="0" xfId="0" applyFont="1" applyFill="1" applyBorder="1" applyAlignment="1">
      <alignment horizontal="lef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shrinkToFit="1"/>
    </xf>
    <xf numFmtId="58" fontId="4" fillId="0" borderId="0" xfId="0" applyNumberFormat="1" applyFont="1" applyFill="1" applyBorder="1" applyAlignment="1" applyProtection="1">
      <alignment horizontal="center" vertical="center"/>
      <protection locked="0"/>
    </xf>
    <xf numFmtId="0" fontId="5" fillId="0" borderId="43" xfId="0" applyFont="1" applyFill="1" applyBorder="1">
      <alignment vertical="center"/>
    </xf>
    <xf numFmtId="0" fontId="21" fillId="0" borderId="7" xfId="0" applyFont="1" applyFill="1" applyBorder="1" applyAlignment="1">
      <alignment horizontal="center" vertical="center" shrinkToFit="1"/>
    </xf>
    <xf numFmtId="58" fontId="4" fillId="0" borderId="0" xfId="0" applyNumberFormat="1" applyFont="1" applyFill="1" applyAlignment="1" applyProtection="1">
      <alignment horizontal="center" vertical="center" shrinkToFit="1"/>
      <protection locked="0"/>
    </xf>
    <xf numFmtId="0" fontId="21" fillId="0" borderId="45"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5" fillId="0" borderId="0" xfId="0" applyFont="1" applyFill="1" applyAlignment="1">
      <alignment horizontal="right" vertical="center"/>
    </xf>
    <xf numFmtId="0" fontId="4" fillId="0" borderId="0" xfId="0" applyFont="1" applyFill="1" applyBorder="1" applyAlignment="1">
      <alignment horizontal="center" vertical="center"/>
    </xf>
    <xf numFmtId="0" fontId="11" fillId="0" borderId="0" xfId="1" applyFont="1" applyBorder="1" applyAlignment="1" applyProtection="1">
      <alignment vertical="top" wrapText="1"/>
    </xf>
    <xf numFmtId="0" fontId="11" fillId="0" borderId="0" xfId="1" applyFont="1" applyFill="1" applyBorder="1" applyAlignment="1" applyProtection="1">
      <alignment vertical="top" wrapText="1"/>
    </xf>
    <xf numFmtId="0" fontId="5" fillId="0" borderId="0" xfId="0" applyFont="1" applyFill="1" applyAlignment="1">
      <alignment vertical="center"/>
    </xf>
    <xf numFmtId="0" fontId="5" fillId="0" borderId="0" xfId="0" applyFont="1" applyFill="1" applyAlignment="1" applyProtection="1">
      <alignment horizontal="right" vertical="center"/>
      <protection locked="0"/>
    </xf>
    <xf numFmtId="58" fontId="4" fillId="2" borderId="0" xfId="0" applyNumberFormat="1" applyFont="1" applyFill="1" applyAlignment="1" applyProtection="1">
      <alignment vertical="center"/>
      <protection locked="0"/>
    </xf>
    <xf numFmtId="58" fontId="4" fillId="2" borderId="0" xfId="0" applyNumberFormat="1" applyFont="1" applyFill="1" applyBorder="1" applyAlignment="1" applyProtection="1">
      <alignment horizontal="center" vertical="center"/>
      <protection locked="0"/>
    </xf>
    <xf numFmtId="177" fontId="5" fillId="9" borderId="7" xfId="0" applyNumberFormat="1" applyFont="1" applyFill="1" applyBorder="1" applyAlignment="1" applyProtection="1">
      <alignment horizontal="center" vertical="center" shrinkToFit="1"/>
    </xf>
    <xf numFmtId="0" fontId="5" fillId="2" borderId="0" xfId="0" applyFont="1" applyFill="1" applyAlignment="1" applyProtection="1">
      <alignment vertical="center"/>
      <protection locked="0"/>
    </xf>
    <xf numFmtId="0" fontId="5" fillId="2" borderId="0" xfId="0" applyFont="1" applyFill="1" applyBorder="1" applyAlignment="1" applyProtection="1">
      <alignment vertical="center"/>
      <protection locked="0"/>
    </xf>
    <xf numFmtId="0" fontId="16" fillId="0" borderId="11" xfId="1" applyFont="1" applyBorder="1" applyAlignment="1" applyProtection="1">
      <alignment horizontal="center" vertical="center"/>
    </xf>
    <xf numFmtId="0" fontId="16" fillId="0" borderId="2" xfId="1" applyFont="1" applyBorder="1" applyAlignment="1" applyProtection="1">
      <alignment horizontal="center" vertical="center"/>
    </xf>
    <xf numFmtId="0" fontId="16" fillId="0" borderId="12" xfId="1" applyFont="1" applyBorder="1" applyAlignment="1" applyProtection="1">
      <alignment horizontal="center" vertical="center"/>
    </xf>
    <xf numFmtId="0" fontId="16" fillId="0" borderId="4" xfId="1" applyFont="1" applyBorder="1" applyAlignment="1" applyProtection="1">
      <alignment horizontal="center" vertical="center" textRotation="255" shrinkToFit="1"/>
    </xf>
    <xf numFmtId="0" fontId="16" fillId="0" borderId="5" xfId="1" applyFont="1" applyBorder="1" applyAlignment="1" applyProtection="1">
      <alignment horizontal="center" vertical="center" textRotation="255" shrinkToFit="1"/>
    </xf>
    <xf numFmtId="0" fontId="16" fillId="8" borderId="5" xfId="1" applyFont="1" applyFill="1" applyBorder="1" applyAlignment="1" applyProtection="1">
      <alignment horizontal="left" vertical="center" wrapText="1"/>
    </xf>
    <xf numFmtId="0" fontId="16" fillId="8" borderId="3" xfId="1" applyFont="1" applyFill="1" applyBorder="1" applyAlignment="1" applyProtection="1">
      <alignment horizontal="left" vertical="center" wrapText="1"/>
    </xf>
    <xf numFmtId="0" fontId="16" fillId="0" borderId="8" xfId="1" applyFont="1" applyBorder="1" applyAlignment="1" applyProtection="1">
      <alignment horizontal="center" vertical="center"/>
    </xf>
    <xf numFmtId="0" fontId="16" fillId="0" borderId="1" xfId="1" applyFont="1" applyBorder="1" applyAlignment="1" applyProtection="1">
      <alignment horizontal="center" vertical="center"/>
    </xf>
    <xf numFmtId="0" fontId="16" fillId="0" borderId="9" xfId="1" applyFont="1" applyBorder="1" applyAlignment="1" applyProtection="1">
      <alignment horizontal="center" vertical="center"/>
    </xf>
    <xf numFmtId="0" fontId="16" fillId="0" borderId="0" xfId="1" applyFont="1" applyAlignment="1" applyProtection="1">
      <alignment horizontal="center" vertical="center"/>
    </xf>
    <xf numFmtId="0" fontId="27" fillId="0" borderId="0" xfId="1" applyFont="1" applyAlignment="1" applyProtection="1">
      <alignment horizontal="left" vertical="top" wrapText="1"/>
    </xf>
    <xf numFmtId="0" fontId="27" fillId="0" borderId="0" xfId="1" applyFont="1" applyAlignment="1" applyProtection="1">
      <alignment horizontal="left" vertical="top"/>
    </xf>
    <xf numFmtId="0" fontId="16" fillId="0" borderId="4" xfId="1" applyFont="1" applyBorder="1" applyAlignment="1" applyProtection="1">
      <alignment horizontal="center" vertical="center" wrapText="1"/>
    </xf>
    <xf numFmtId="0" fontId="16" fillId="0" borderId="5" xfId="1" applyFont="1" applyBorder="1" applyAlignment="1" applyProtection="1">
      <alignment horizontal="center" vertical="center"/>
    </xf>
    <xf numFmtId="0" fontId="16" fillId="0" borderId="8" xfId="1" applyFont="1" applyBorder="1" applyAlignment="1" applyProtection="1">
      <alignment horizontal="left" vertical="top" wrapText="1"/>
    </xf>
    <xf numFmtId="0" fontId="16" fillId="0" borderId="1" xfId="1" applyFont="1" applyBorder="1" applyAlignment="1" applyProtection="1">
      <alignment horizontal="left" vertical="top"/>
    </xf>
    <xf numFmtId="0" fontId="16" fillId="0" borderId="9" xfId="1" applyFont="1" applyBorder="1" applyAlignment="1" applyProtection="1">
      <alignment horizontal="left" vertical="top"/>
    </xf>
    <xf numFmtId="0" fontId="16" fillId="0" borderId="11" xfId="1" applyFont="1" applyBorder="1" applyAlignment="1" applyProtection="1">
      <alignment horizontal="left" vertical="top"/>
    </xf>
    <xf numFmtId="0" fontId="16" fillId="0" borderId="2" xfId="1" applyFont="1" applyBorder="1" applyAlignment="1" applyProtection="1">
      <alignment horizontal="left" vertical="top"/>
    </xf>
    <xf numFmtId="0" fontId="16" fillId="0" borderId="12" xfId="1" applyFont="1" applyBorder="1" applyAlignment="1" applyProtection="1">
      <alignment horizontal="left" vertical="top"/>
    </xf>
    <xf numFmtId="0" fontId="16" fillId="0" borderId="8" xfId="1" applyFont="1" applyBorder="1" applyAlignment="1" applyProtection="1">
      <alignment horizontal="left" vertical="center"/>
    </xf>
    <xf numFmtId="0" fontId="16" fillId="0" borderId="1" xfId="1" applyFont="1" applyBorder="1" applyAlignment="1" applyProtection="1">
      <alignment horizontal="left" vertical="center"/>
    </xf>
    <xf numFmtId="0" fontId="16" fillId="0" borderId="9" xfId="1" applyFont="1" applyBorder="1" applyAlignment="1" applyProtection="1">
      <alignment horizontal="left" vertical="center"/>
    </xf>
    <xf numFmtId="0" fontId="25" fillId="0" borderId="0" xfId="1" applyFont="1" applyAlignment="1" applyProtection="1">
      <alignment horizontal="left" vertical="center" wrapText="1"/>
    </xf>
    <xf numFmtId="0" fontId="16" fillId="0" borderId="39" xfId="1" applyFont="1" applyBorder="1" applyAlignment="1" applyProtection="1">
      <alignment horizontal="left" vertical="top"/>
    </xf>
    <xf numFmtId="0" fontId="16" fillId="0" borderId="1" xfId="1" applyFont="1" applyBorder="1" applyAlignment="1" applyProtection="1">
      <alignment horizontal="left" vertical="top" wrapText="1"/>
    </xf>
    <xf numFmtId="0" fontId="16" fillId="0" borderId="10" xfId="1" applyFont="1" applyBorder="1" applyAlignment="1" applyProtection="1">
      <alignment horizontal="left" vertical="top" wrapText="1"/>
    </xf>
    <xf numFmtId="0" fontId="16" fillId="0" borderId="0" xfId="1" applyFont="1" applyBorder="1" applyAlignment="1" applyProtection="1">
      <alignment horizontal="left" vertical="top" wrapText="1"/>
    </xf>
    <xf numFmtId="0" fontId="16" fillId="0" borderId="11" xfId="1" applyFont="1" applyBorder="1" applyAlignment="1" applyProtection="1">
      <alignment horizontal="left" vertical="top" wrapText="1"/>
    </xf>
    <xf numFmtId="0" fontId="16" fillId="0" borderId="2" xfId="1" applyFont="1" applyBorder="1" applyAlignment="1" applyProtection="1">
      <alignment horizontal="left" vertical="top" wrapText="1"/>
    </xf>
    <xf numFmtId="0" fontId="16" fillId="8" borderId="1" xfId="1" applyFont="1" applyFill="1" applyBorder="1" applyAlignment="1" applyProtection="1">
      <alignment horizontal="center" vertical="center" wrapText="1"/>
    </xf>
    <xf numFmtId="0" fontId="16" fillId="8" borderId="0" xfId="1" applyFont="1" applyFill="1" applyBorder="1" applyAlignment="1" applyProtection="1">
      <alignment horizontal="center" vertical="center" wrapText="1"/>
    </xf>
    <xf numFmtId="0" fontId="16" fillId="8" borderId="2" xfId="1" applyFont="1" applyFill="1" applyBorder="1" applyAlignment="1" applyProtection="1">
      <alignment horizontal="center" vertical="center" wrapText="1"/>
    </xf>
    <xf numFmtId="0" fontId="16" fillId="0" borderId="9" xfId="1" applyFont="1" applyBorder="1" applyAlignment="1" applyProtection="1">
      <alignment horizontal="center" vertical="center" wrapText="1"/>
    </xf>
    <xf numFmtId="0" fontId="16" fillId="0" borderId="21" xfId="1" applyFont="1" applyBorder="1" applyAlignment="1" applyProtection="1">
      <alignment horizontal="center" vertical="center" wrapText="1"/>
    </xf>
    <xf numFmtId="0" fontId="16" fillId="0" borderId="12" xfId="1" applyFont="1" applyBorder="1" applyAlignment="1" applyProtection="1">
      <alignment horizontal="center" vertical="center" wrapText="1"/>
    </xf>
    <xf numFmtId="0" fontId="16" fillId="8" borderId="0" xfId="1" applyNumberFormat="1" applyFont="1" applyFill="1" applyAlignment="1" applyProtection="1">
      <alignment horizontal="left" vertical="center" shrinkToFit="1"/>
    </xf>
    <xf numFmtId="0" fontId="16" fillId="0" borderId="10" xfId="1" applyFont="1" applyBorder="1" applyAlignment="1" applyProtection="1">
      <alignment horizontal="left" vertical="top"/>
    </xf>
    <xf numFmtId="0" fontId="16" fillId="0" borderId="0" xfId="1" applyFont="1" applyBorder="1" applyAlignment="1" applyProtection="1">
      <alignment horizontal="left" vertical="top"/>
    </xf>
    <xf numFmtId="0" fontId="16" fillId="0" borderId="21" xfId="1" applyFont="1" applyBorder="1" applyAlignment="1" applyProtection="1">
      <alignment horizontal="left" vertical="top"/>
    </xf>
    <xf numFmtId="0" fontId="16" fillId="0" borderId="8" xfId="1" applyFont="1" applyBorder="1" applyAlignment="1" applyProtection="1">
      <alignment horizontal="left" vertical="center" shrinkToFit="1"/>
    </xf>
    <xf numFmtId="0" fontId="16" fillId="0" borderId="1" xfId="1" applyFont="1" applyBorder="1" applyAlignment="1" applyProtection="1">
      <alignment horizontal="left" vertical="center" shrinkToFit="1"/>
    </xf>
    <xf numFmtId="0" fontId="26" fillId="8" borderId="0" xfId="0" applyFont="1" applyFill="1" applyBorder="1" applyAlignment="1">
      <alignment horizontal="center" vertical="center" wrapText="1"/>
    </xf>
    <xf numFmtId="0" fontId="26" fillId="8" borderId="21" xfId="0" applyFont="1" applyFill="1" applyBorder="1" applyAlignment="1">
      <alignment horizontal="center" vertical="center" wrapText="1"/>
    </xf>
    <xf numFmtId="0" fontId="26" fillId="8" borderId="2" xfId="0" applyFont="1" applyFill="1" applyBorder="1" applyAlignment="1">
      <alignment horizontal="center" vertical="center" wrapText="1"/>
    </xf>
    <xf numFmtId="0" fontId="26" fillId="8" borderId="12" xfId="0" applyFont="1" applyFill="1" applyBorder="1" applyAlignment="1">
      <alignment horizontal="center" vertical="center" wrapText="1"/>
    </xf>
    <xf numFmtId="0" fontId="22" fillId="8" borderId="2" xfId="1" applyFont="1" applyFill="1" applyBorder="1" applyAlignment="1" applyProtection="1">
      <alignment horizontal="center" vertical="top" wrapText="1"/>
    </xf>
    <xf numFmtId="0" fontId="16" fillId="8" borderId="10" xfId="1" applyFont="1" applyFill="1" applyBorder="1" applyAlignment="1" applyProtection="1">
      <alignment horizontal="left" vertical="center" wrapText="1"/>
    </xf>
    <xf numFmtId="0" fontId="16" fillId="8" borderId="0" xfId="1" applyFont="1" applyFill="1" applyBorder="1" applyAlignment="1" applyProtection="1">
      <alignment horizontal="left" vertical="center" wrapText="1"/>
    </xf>
    <xf numFmtId="0" fontId="0" fillId="8" borderId="0" xfId="0" applyFill="1" applyBorder="1" applyAlignment="1">
      <alignment horizontal="left" vertical="center" wrapText="1"/>
    </xf>
    <xf numFmtId="0" fontId="0" fillId="8" borderId="21" xfId="0" applyFill="1" applyBorder="1" applyAlignment="1">
      <alignment horizontal="left" vertical="center" wrapText="1"/>
    </xf>
    <xf numFmtId="0" fontId="16" fillId="8" borderId="11" xfId="1" applyFont="1" applyFill="1" applyBorder="1" applyAlignment="1" applyProtection="1">
      <alignment horizontal="left" vertical="center" wrapText="1"/>
    </xf>
    <xf numFmtId="0" fontId="16" fillId="8" borderId="2" xfId="1" applyFont="1" applyFill="1" applyBorder="1" applyAlignment="1" applyProtection="1">
      <alignment horizontal="left" vertical="center" wrapText="1"/>
    </xf>
    <xf numFmtId="0" fontId="0" fillId="8" borderId="2" xfId="0" applyFill="1" applyBorder="1" applyAlignment="1">
      <alignment horizontal="left" vertical="center" wrapText="1"/>
    </xf>
    <xf numFmtId="0" fontId="0" fillId="8" borderId="12" xfId="0" applyFill="1" applyBorder="1" applyAlignment="1">
      <alignment horizontal="left" vertical="center" wrapText="1"/>
    </xf>
    <xf numFmtId="0" fontId="16" fillId="8" borderId="21" xfId="1" applyFont="1" applyFill="1" applyBorder="1" applyAlignment="1" applyProtection="1">
      <alignment horizontal="left" vertical="center" wrapText="1"/>
    </xf>
    <xf numFmtId="0" fontId="16" fillId="8" borderId="12" xfId="1" applyFont="1" applyFill="1" applyBorder="1" applyAlignment="1" applyProtection="1">
      <alignment horizontal="left" vertical="center" wrapText="1"/>
    </xf>
    <xf numFmtId="0" fontId="22" fillId="0" borderId="8" xfId="1" applyFont="1" applyBorder="1" applyAlignment="1" applyProtection="1">
      <alignment horizontal="left" vertical="top" shrinkToFit="1"/>
    </xf>
    <xf numFmtId="0" fontId="22" fillId="0" borderId="1" xfId="1" applyFont="1" applyBorder="1" applyAlignment="1" applyProtection="1">
      <alignment horizontal="left" vertical="top" shrinkToFit="1"/>
    </xf>
    <xf numFmtId="0" fontId="22" fillId="0" borderId="21" xfId="1" applyFont="1" applyBorder="1" applyAlignment="1" applyProtection="1">
      <alignment horizontal="left" vertical="top" shrinkToFit="1"/>
    </xf>
    <xf numFmtId="0" fontId="16" fillId="8" borderId="1" xfId="1" applyFont="1" applyFill="1" applyBorder="1" applyAlignment="1" applyProtection="1">
      <alignment horizontal="center" vertical="center" shrinkToFit="1"/>
    </xf>
    <xf numFmtId="0" fontId="16" fillId="8" borderId="9" xfId="1" applyFont="1" applyFill="1" applyBorder="1" applyAlignment="1" applyProtection="1">
      <alignment horizontal="center" vertical="center" shrinkToFit="1"/>
    </xf>
    <xf numFmtId="0" fontId="16" fillId="8" borderId="10" xfId="1" applyFont="1" applyFill="1" applyBorder="1" applyAlignment="1" applyProtection="1">
      <alignment horizontal="center" vertical="center"/>
    </xf>
    <xf numFmtId="0" fontId="0" fillId="8" borderId="0" xfId="0" applyFill="1" applyAlignment="1">
      <alignment horizontal="center" vertical="center"/>
    </xf>
    <xf numFmtId="0" fontId="0" fillId="8" borderId="11" xfId="0" applyFill="1" applyBorder="1" applyAlignment="1">
      <alignment horizontal="center" vertical="center"/>
    </xf>
    <xf numFmtId="0" fontId="0" fillId="8" borderId="2" xfId="0" applyFill="1" applyBorder="1" applyAlignment="1">
      <alignment horizontal="center" vertical="center"/>
    </xf>
    <xf numFmtId="0" fontId="16" fillId="0" borderId="6" xfId="1" applyFont="1" applyBorder="1" applyAlignment="1" applyProtection="1">
      <alignment horizontal="left" vertical="center"/>
    </xf>
    <xf numFmtId="0" fontId="16" fillId="8" borderId="0" xfId="1" applyFont="1" applyFill="1" applyAlignment="1" applyProtection="1">
      <alignment vertical="center"/>
    </xf>
    <xf numFmtId="0" fontId="16" fillId="8" borderId="0" xfId="1" applyFont="1" applyFill="1" applyAlignment="1" applyProtection="1">
      <alignment horizontal="center" vertical="center"/>
    </xf>
    <xf numFmtId="0" fontId="22" fillId="0" borderId="1" xfId="1" applyFont="1" applyBorder="1" applyAlignment="1" applyProtection="1">
      <alignment horizontal="center" vertical="top" shrinkToFit="1"/>
    </xf>
    <xf numFmtId="0" fontId="22" fillId="0" borderId="9" xfId="1" applyFont="1" applyBorder="1" applyAlignment="1" applyProtection="1">
      <alignment horizontal="center" vertical="top" shrinkToFit="1"/>
    </xf>
    <xf numFmtId="0" fontId="22" fillId="0" borderId="8" xfId="1" applyFont="1" applyBorder="1" applyAlignment="1" applyProtection="1">
      <alignment horizontal="left" vertical="top" wrapText="1"/>
    </xf>
    <xf numFmtId="0" fontId="22" fillId="0" borderId="1" xfId="1" applyFont="1" applyBorder="1" applyAlignment="1" applyProtection="1">
      <alignment horizontal="left" vertical="top" wrapText="1"/>
    </xf>
    <xf numFmtId="0" fontId="22" fillId="0" borderId="10" xfId="1" applyFont="1" applyBorder="1" applyAlignment="1" applyProtection="1">
      <alignment horizontal="left" vertical="top" wrapText="1"/>
    </xf>
    <xf numFmtId="0" fontId="22" fillId="0" borderId="0" xfId="1" applyFont="1" applyBorder="1" applyAlignment="1" applyProtection="1">
      <alignment horizontal="left" vertical="top" wrapText="1"/>
    </xf>
    <xf numFmtId="0" fontId="16" fillId="0" borderId="9" xfId="1" applyFont="1" applyBorder="1" applyAlignment="1" applyProtection="1">
      <alignment horizontal="left" vertical="top" wrapText="1"/>
    </xf>
    <xf numFmtId="0" fontId="16" fillId="0" borderId="21" xfId="1" applyFont="1" applyBorder="1" applyAlignment="1" applyProtection="1">
      <alignment horizontal="left" vertical="top" wrapText="1"/>
    </xf>
    <xf numFmtId="0" fontId="16" fillId="8" borderId="2" xfId="1" applyFont="1" applyFill="1" applyBorder="1" applyAlignment="1" applyProtection="1">
      <alignment horizontal="center" vertical="top" wrapText="1"/>
    </xf>
    <xf numFmtId="0" fontId="16" fillId="0" borderId="21" xfId="1" applyFont="1" applyBorder="1" applyAlignment="1" applyProtection="1">
      <alignment horizontal="center" vertical="center"/>
    </xf>
    <xf numFmtId="3" fontId="16" fillId="8" borderId="10" xfId="1" applyNumberFormat="1" applyFont="1" applyFill="1" applyBorder="1" applyAlignment="1" applyProtection="1">
      <alignment horizontal="center" vertical="center"/>
    </xf>
    <xf numFmtId="3" fontId="16" fillId="8" borderId="0" xfId="1" applyNumberFormat="1" applyFont="1" applyFill="1" applyBorder="1" applyAlignment="1" applyProtection="1">
      <alignment horizontal="center" vertical="center"/>
    </xf>
    <xf numFmtId="3" fontId="16" fillId="8" borderId="11" xfId="1" applyNumberFormat="1" applyFont="1" applyFill="1" applyBorder="1" applyAlignment="1" applyProtection="1">
      <alignment horizontal="center" vertical="center"/>
    </xf>
    <xf numFmtId="3" fontId="16" fillId="8" borderId="2" xfId="1" applyNumberFormat="1" applyFont="1" applyFill="1" applyBorder="1" applyAlignment="1" applyProtection="1">
      <alignment horizontal="center" vertical="center"/>
    </xf>
    <xf numFmtId="0" fontId="16" fillId="0" borderId="8" xfId="1" applyFont="1" applyBorder="1" applyAlignment="1" applyProtection="1">
      <alignment horizontal="left" vertical="top" shrinkToFit="1"/>
    </xf>
    <xf numFmtId="0" fontId="16" fillId="0" borderId="1" xfId="1" applyFont="1" applyBorder="1" applyAlignment="1" applyProtection="1">
      <alignment horizontal="left" vertical="top" shrinkToFit="1"/>
    </xf>
    <xf numFmtId="0" fontId="16" fillId="0" borderId="21" xfId="1" applyFont="1" applyBorder="1" applyAlignment="1" applyProtection="1">
      <alignment horizontal="left" vertical="top" shrinkToFit="1"/>
    </xf>
    <xf numFmtId="0" fontId="16" fillId="0" borderId="8" xfId="1" applyFont="1" applyBorder="1" applyAlignment="1" applyProtection="1">
      <alignment horizontal="center" vertical="center" textRotation="255"/>
    </xf>
    <xf numFmtId="0" fontId="16" fillId="0" borderId="9" xfId="1" applyFont="1" applyBorder="1" applyAlignment="1" applyProtection="1">
      <alignment horizontal="center" vertical="center" textRotation="255"/>
    </xf>
    <xf numFmtId="0" fontId="16" fillId="0" borderId="10" xfId="1" applyFont="1" applyBorder="1" applyAlignment="1" applyProtection="1">
      <alignment horizontal="center" vertical="center" textRotation="255"/>
    </xf>
    <xf numFmtId="0" fontId="16" fillId="0" borderId="21" xfId="1" applyFont="1" applyBorder="1" applyAlignment="1" applyProtection="1">
      <alignment horizontal="center" vertical="center" textRotation="255"/>
    </xf>
    <xf numFmtId="0" fontId="16" fillId="0" borderId="11" xfId="1" applyFont="1" applyBorder="1" applyAlignment="1" applyProtection="1">
      <alignment horizontal="center" vertical="center" textRotation="255"/>
    </xf>
    <xf numFmtId="0" fontId="16" fillId="0" borderId="12" xfId="1" applyFont="1" applyBorder="1" applyAlignment="1" applyProtection="1">
      <alignment horizontal="center" vertical="center" textRotation="255"/>
    </xf>
    <xf numFmtId="0" fontId="16" fillId="0" borderId="10" xfId="1" applyFont="1" applyBorder="1" applyAlignment="1" applyProtection="1">
      <alignment horizontal="center" vertical="center"/>
    </xf>
    <xf numFmtId="0" fontId="16" fillId="0" borderId="0" xfId="1" applyFont="1" applyBorder="1" applyAlignment="1" applyProtection="1">
      <alignment horizontal="center" vertical="center"/>
    </xf>
    <xf numFmtId="0" fontId="16" fillId="8" borderId="0" xfId="1" applyFont="1" applyFill="1" applyAlignment="1" applyProtection="1">
      <alignment horizontal="left" vertical="center"/>
    </xf>
    <xf numFmtId="0" fontId="16" fillId="0" borderId="8" xfId="1" applyFont="1" applyBorder="1" applyAlignment="1" applyProtection="1">
      <alignment horizontal="left" vertical="top"/>
    </xf>
    <xf numFmtId="0" fontId="23" fillId="0" borderId="21" xfId="1" applyFont="1" applyBorder="1" applyAlignment="1" applyProtection="1">
      <alignment horizontal="center" vertical="center" shrinkToFit="1"/>
    </xf>
    <xf numFmtId="0" fontId="16" fillId="0" borderId="12" xfId="1" applyFont="1" applyBorder="1" applyAlignment="1" applyProtection="1">
      <alignment horizontal="center" vertical="center" shrinkToFit="1"/>
    </xf>
    <xf numFmtId="0" fontId="16" fillId="8" borderId="0" xfId="1" applyFont="1" applyFill="1" applyBorder="1" applyAlignment="1" applyProtection="1">
      <alignment horizontal="center" vertical="center" shrinkToFit="1"/>
    </xf>
    <xf numFmtId="0" fontId="0" fillId="8" borderId="0" xfId="0" applyFill="1" applyAlignment="1">
      <alignment horizontal="center" vertical="center" shrinkToFit="1"/>
    </xf>
    <xf numFmtId="0" fontId="16" fillId="8" borderId="2" xfId="1" applyFont="1" applyFill="1" applyBorder="1" applyAlignment="1" applyProtection="1">
      <alignment horizontal="center" vertical="center" shrinkToFit="1"/>
    </xf>
    <xf numFmtId="0" fontId="0" fillId="8" borderId="2" xfId="0" applyFill="1" applyBorder="1" applyAlignment="1">
      <alignment horizontal="center" vertical="center" shrinkToFit="1"/>
    </xf>
    <xf numFmtId="0" fontId="24" fillId="0" borderId="0" xfId="1" applyFont="1" applyAlignment="1" applyProtection="1">
      <alignment horizontal="center" vertical="center"/>
    </xf>
    <xf numFmtId="0" fontId="24" fillId="0" borderId="0" xfId="1" applyFont="1" applyBorder="1" applyAlignment="1" applyProtection="1">
      <alignment horizontal="center" vertical="center"/>
    </xf>
    <xf numFmtId="0" fontId="16" fillId="0" borderId="27" xfId="1" applyFont="1" applyBorder="1" applyAlignment="1" applyProtection="1">
      <alignment horizontal="left" vertical="center"/>
    </xf>
    <xf numFmtId="0" fontId="16" fillId="0" borderId="40" xfId="1" applyFont="1" applyBorder="1" applyAlignment="1" applyProtection="1">
      <alignment horizontal="left" vertical="center"/>
    </xf>
    <xf numFmtId="0" fontId="16" fillId="0" borderId="36" xfId="1" applyFont="1" applyBorder="1" applyAlignment="1" applyProtection="1">
      <alignment horizontal="left" vertical="center"/>
    </xf>
    <xf numFmtId="0" fontId="16" fillId="0" borderId="3" xfId="1" applyFont="1" applyBorder="1" applyAlignment="1" applyProtection="1">
      <alignment horizontal="left" vertical="center"/>
    </xf>
    <xf numFmtId="0" fontId="0" fillId="0" borderId="3" xfId="0" applyBorder="1" applyAlignment="1">
      <alignment horizontal="left" vertical="center"/>
    </xf>
    <xf numFmtId="0" fontId="4" fillId="0" borderId="1" xfId="0" applyFont="1" applyFill="1" applyBorder="1" applyAlignment="1">
      <alignment horizontal="center" vertical="center"/>
    </xf>
    <xf numFmtId="179" fontId="16" fillId="2" borderId="3" xfId="1" applyNumberFormat="1" applyFont="1" applyFill="1" applyBorder="1" applyAlignment="1" applyProtection="1">
      <alignment horizontal="center" vertical="center"/>
      <protection locked="0"/>
    </xf>
    <xf numFmtId="49" fontId="16" fillId="2" borderId="3" xfId="1" applyNumberFormat="1" applyFont="1" applyFill="1" applyBorder="1" applyAlignment="1" applyProtection="1">
      <alignment horizontal="center" vertical="center" wrapText="1"/>
      <protection locked="0"/>
    </xf>
    <xf numFmtId="180" fontId="16" fillId="2" borderId="3" xfId="2" applyNumberFormat="1" applyFont="1" applyFill="1" applyBorder="1" applyAlignment="1" applyProtection="1">
      <alignment horizontal="center" vertical="center"/>
      <protection locked="0"/>
    </xf>
    <xf numFmtId="179" fontId="16" fillId="2" borderId="3" xfId="2" applyNumberFormat="1" applyFont="1" applyFill="1" applyBorder="1" applyAlignment="1" applyProtection="1">
      <alignment horizontal="center" vertical="center"/>
      <protection locked="0"/>
    </xf>
    <xf numFmtId="0" fontId="16" fillId="0" borderId="3" xfId="1" applyFont="1" applyBorder="1" applyAlignment="1" applyProtection="1">
      <alignment horizontal="center" vertical="center"/>
    </xf>
    <xf numFmtId="0" fontId="16" fillId="2" borderId="3" xfId="1" applyFont="1" applyFill="1" applyBorder="1" applyAlignment="1" applyProtection="1">
      <alignment horizontal="center" vertical="center"/>
      <protection locked="0"/>
    </xf>
    <xf numFmtId="49" fontId="16" fillId="2" borderId="3" xfId="1" applyNumberFormat="1" applyFont="1" applyFill="1" applyBorder="1" applyAlignment="1" applyProtection="1">
      <alignment horizontal="center" vertical="center"/>
      <protection locked="0"/>
    </xf>
    <xf numFmtId="179" fontId="16" fillId="2" borderId="3" xfId="0" applyNumberFormat="1" applyFont="1" applyFill="1" applyBorder="1" applyAlignment="1" applyProtection="1">
      <alignment horizontal="center" vertical="center"/>
      <protection locked="0"/>
    </xf>
    <xf numFmtId="0" fontId="16" fillId="0" borderId="8" xfId="1" applyFont="1" applyBorder="1" applyAlignment="1" applyProtection="1">
      <alignment horizontal="left" vertical="center" wrapText="1"/>
    </xf>
    <xf numFmtId="0" fontId="16" fillId="0" borderId="1" xfId="1" applyFont="1" applyBorder="1" applyAlignment="1" applyProtection="1">
      <alignment horizontal="left" vertical="center" wrapText="1"/>
    </xf>
    <xf numFmtId="0" fontId="16" fillId="0" borderId="3" xfId="1" applyFont="1" applyBorder="1" applyAlignment="1" applyProtection="1">
      <alignment horizontal="left" vertical="center" wrapText="1"/>
    </xf>
    <xf numFmtId="0" fontId="16" fillId="0" borderId="3" xfId="1" applyNumberFormat="1" applyFont="1" applyBorder="1" applyAlignment="1" applyProtection="1">
      <alignment horizontal="center" vertical="center"/>
    </xf>
    <xf numFmtId="0" fontId="16" fillId="0" borderId="8" xfId="1" applyFont="1" applyBorder="1" applyAlignment="1" applyProtection="1">
      <alignment horizontal="center" vertical="center" wrapText="1"/>
    </xf>
    <xf numFmtId="0" fontId="16" fillId="0" borderId="1" xfId="1" applyFont="1" applyBorder="1" applyAlignment="1" applyProtection="1">
      <alignment horizontal="center" vertical="center" wrapText="1"/>
    </xf>
    <xf numFmtId="0" fontId="16" fillId="0" borderId="8" xfId="0" applyFont="1" applyBorder="1" applyAlignment="1" applyProtection="1">
      <alignment horizontal="left" vertical="center" wrapText="1"/>
    </xf>
    <xf numFmtId="0" fontId="16" fillId="0" borderId="1" xfId="0" applyFont="1" applyBorder="1" applyAlignment="1" applyProtection="1">
      <alignment horizontal="left" vertical="center" wrapText="1"/>
    </xf>
    <xf numFmtId="179" fontId="13" fillId="2" borderId="8" xfId="0" applyNumberFormat="1" applyFont="1" applyFill="1" applyBorder="1" applyAlignment="1" applyProtection="1">
      <alignment horizontal="center" vertical="center"/>
      <protection locked="0"/>
    </xf>
    <xf numFmtId="179" fontId="13" fillId="2" borderId="9" xfId="0" applyNumberFormat="1" applyFont="1" applyFill="1" applyBorder="1" applyAlignment="1" applyProtection="1">
      <alignment horizontal="center" vertical="center"/>
      <protection locked="0"/>
    </xf>
    <xf numFmtId="179" fontId="13" fillId="2" borderId="11" xfId="0" applyNumberFormat="1" applyFont="1" applyFill="1" applyBorder="1" applyAlignment="1" applyProtection="1">
      <alignment horizontal="center" vertical="center"/>
      <protection locked="0"/>
    </xf>
    <xf numFmtId="179" fontId="13" fillId="2" borderId="12" xfId="0" applyNumberFormat="1" applyFont="1" applyFill="1" applyBorder="1" applyAlignment="1" applyProtection="1">
      <alignment horizontal="center" vertical="center"/>
      <protection locked="0"/>
    </xf>
    <xf numFmtId="0" fontId="13" fillId="0" borderId="0" xfId="1" applyFont="1" applyAlignment="1" applyProtection="1">
      <alignment horizontal="left" vertical="top" wrapText="1"/>
    </xf>
    <xf numFmtId="0" fontId="13" fillId="0" borderId="0" xfId="1" applyFont="1" applyAlignment="1" applyProtection="1">
      <alignment horizontal="left" vertical="top"/>
    </xf>
    <xf numFmtId="0" fontId="16" fillId="0" borderId="9" xfId="1" applyFont="1" applyBorder="1" applyAlignment="1" applyProtection="1">
      <alignment horizontal="left" vertical="center" wrapText="1"/>
    </xf>
    <xf numFmtId="0" fontId="16" fillId="0" borderId="11" xfId="1" applyFont="1" applyBorder="1" applyAlignment="1" applyProtection="1">
      <alignment horizontal="left" vertical="center" wrapText="1"/>
    </xf>
    <xf numFmtId="0" fontId="16" fillId="0" borderId="2" xfId="1" applyFont="1" applyBorder="1" applyAlignment="1" applyProtection="1">
      <alignment horizontal="left" vertical="center" wrapText="1"/>
    </xf>
    <xf numFmtId="0" fontId="16" fillId="0" borderId="12" xfId="1" applyFont="1" applyBorder="1" applyAlignment="1" applyProtection="1">
      <alignment horizontal="left" vertical="center" wrapText="1"/>
    </xf>
    <xf numFmtId="0" fontId="0" fillId="0" borderId="1" xfId="0" applyBorder="1" applyAlignment="1">
      <alignment horizontal="left" vertical="center" wrapText="1"/>
    </xf>
    <xf numFmtId="0" fontId="0" fillId="0" borderId="9" xfId="0"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left" vertical="center" wrapText="1"/>
    </xf>
    <xf numFmtId="0" fontId="0" fillId="0" borderId="12" xfId="0" applyBorder="1" applyAlignment="1">
      <alignment horizontal="left" vertical="center" wrapText="1"/>
    </xf>
    <xf numFmtId="0" fontId="16" fillId="0" borderId="3" xfId="1" applyFont="1" applyBorder="1" applyAlignment="1" applyProtection="1">
      <alignment horizontal="center" vertical="center" wrapText="1"/>
    </xf>
    <xf numFmtId="179" fontId="16" fillId="2" borderId="0" xfId="1" applyNumberFormat="1" applyFont="1" applyFill="1" applyAlignment="1" applyProtection="1">
      <alignment horizontal="center" vertical="center"/>
      <protection locked="0"/>
    </xf>
    <xf numFmtId="0" fontId="16" fillId="2" borderId="0" xfId="1" applyFont="1" applyFill="1" applyAlignment="1" applyProtection="1">
      <alignment horizontal="left" vertical="center"/>
      <protection locked="0"/>
    </xf>
    <xf numFmtId="0" fontId="16" fillId="2" borderId="0" xfId="1" applyFont="1" applyFill="1" applyBorder="1" applyAlignment="1" applyProtection="1">
      <alignment horizontal="left" vertical="center"/>
      <protection locked="0"/>
    </xf>
    <xf numFmtId="0" fontId="14" fillId="5" borderId="0" xfId="1" applyFont="1" applyFill="1" applyBorder="1" applyAlignment="1" applyProtection="1">
      <alignment horizontal="center" vertical="center"/>
      <protection locked="0"/>
    </xf>
    <xf numFmtId="0" fontId="16" fillId="0" borderId="0" xfId="1" applyFont="1" applyBorder="1" applyAlignment="1" applyProtection="1">
      <alignment horizontal="left" vertical="center"/>
    </xf>
    <xf numFmtId="0" fontId="16" fillId="0" borderId="18" xfId="1" applyFont="1" applyBorder="1" applyAlignment="1" applyProtection="1">
      <alignment horizontal="center" vertical="center"/>
    </xf>
    <xf numFmtId="180" fontId="16" fillId="6" borderId="5" xfId="1" applyNumberFormat="1" applyFont="1" applyFill="1" applyBorder="1" applyAlignment="1" applyProtection="1">
      <alignment horizontal="center" vertical="center"/>
    </xf>
    <xf numFmtId="38" fontId="16" fillId="0" borderId="19" xfId="1" applyNumberFormat="1" applyFont="1" applyBorder="1" applyAlignment="1" applyProtection="1">
      <alignment horizontal="center" vertical="center"/>
    </xf>
    <xf numFmtId="38" fontId="16" fillId="0" borderId="20" xfId="1" applyNumberFormat="1" applyFont="1" applyBorder="1" applyAlignment="1" applyProtection="1">
      <alignment horizontal="center" vertical="center"/>
    </xf>
    <xf numFmtId="180" fontId="16" fillId="2" borderId="8" xfId="2" applyNumberFormat="1" applyFont="1" applyFill="1" applyBorder="1" applyAlignment="1" applyProtection="1">
      <alignment horizontal="center" vertical="center"/>
      <protection locked="0"/>
    </xf>
    <xf numFmtId="180" fontId="16" fillId="2" borderId="9" xfId="2" applyNumberFormat="1" applyFont="1" applyFill="1" applyBorder="1" applyAlignment="1" applyProtection="1">
      <alignment horizontal="center" vertical="center"/>
      <protection locked="0"/>
    </xf>
    <xf numFmtId="180" fontId="16" fillId="2" borderId="11" xfId="2" applyNumberFormat="1" applyFont="1" applyFill="1" applyBorder="1" applyAlignment="1" applyProtection="1">
      <alignment horizontal="center" vertical="center"/>
      <protection locked="0"/>
    </xf>
    <xf numFmtId="180" fontId="16" fillId="2" borderId="12" xfId="2" applyNumberFormat="1" applyFont="1" applyFill="1" applyBorder="1" applyAlignment="1" applyProtection="1">
      <alignment horizontal="center" vertical="center"/>
      <protection locked="0"/>
    </xf>
    <xf numFmtId="179" fontId="16" fillId="2" borderId="8" xfId="2" applyNumberFormat="1" applyFont="1" applyFill="1" applyBorder="1" applyAlignment="1" applyProtection="1">
      <alignment horizontal="center" vertical="center"/>
      <protection locked="0"/>
    </xf>
    <xf numFmtId="179" fontId="16" fillId="2" borderId="9" xfId="2" applyNumberFormat="1" applyFont="1" applyFill="1" applyBorder="1" applyAlignment="1" applyProtection="1">
      <alignment horizontal="center" vertical="center"/>
      <protection locked="0"/>
    </xf>
    <xf numFmtId="179" fontId="16" fillId="2" borderId="11" xfId="2" applyNumberFormat="1" applyFont="1" applyFill="1" applyBorder="1" applyAlignment="1" applyProtection="1">
      <alignment horizontal="center" vertical="center"/>
      <protection locked="0"/>
    </xf>
    <xf numFmtId="179" fontId="16" fillId="2" borderId="12" xfId="2" applyNumberFormat="1" applyFont="1" applyFill="1" applyBorder="1" applyAlignment="1" applyProtection="1">
      <alignment horizontal="center" vertical="center"/>
      <protection locked="0"/>
    </xf>
    <xf numFmtId="0" fontId="15" fillId="0" borderId="0" xfId="1" applyFont="1" applyAlignment="1" applyProtection="1">
      <alignment horizontal="center" vertical="center"/>
    </xf>
    <xf numFmtId="0" fontId="14" fillId="0" borderId="0" xfId="1" applyFont="1" applyAlignment="1" applyProtection="1">
      <alignment horizontal="center" vertical="center"/>
    </xf>
    <xf numFmtId="0" fontId="16" fillId="0" borderId="18" xfId="1" applyFont="1" applyFill="1" applyBorder="1" applyAlignment="1" applyProtection="1">
      <alignment horizontal="center" vertical="center"/>
    </xf>
    <xf numFmtId="180" fontId="16" fillId="2" borderId="15" xfId="2" applyNumberFormat="1" applyFont="1" applyFill="1" applyBorder="1" applyAlignment="1" applyProtection="1">
      <alignment horizontal="center" vertical="center"/>
      <protection locked="0"/>
    </xf>
    <xf numFmtId="180" fontId="16" fillId="2" borderId="16" xfId="2" applyNumberFormat="1" applyFont="1" applyFill="1" applyBorder="1" applyAlignment="1" applyProtection="1">
      <alignment horizontal="center" vertical="center"/>
      <protection locked="0"/>
    </xf>
    <xf numFmtId="179" fontId="16" fillId="2" borderId="15" xfId="2" applyNumberFormat="1" applyFont="1" applyFill="1" applyBorder="1" applyAlignment="1" applyProtection="1">
      <alignment horizontal="center" vertical="center"/>
      <protection locked="0"/>
    </xf>
    <xf numFmtId="179" fontId="16" fillId="2" borderId="16" xfId="2" applyNumberFormat="1" applyFont="1" applyFill="1" applyBorder="1" applyAlignment="1" applyProtection="1">
      <alignment horizontal="center" vertical="center"/>
      <protection locked="0"/>
    </xf>
    <xf numFmtId="0" fontId="16" fillId="0" borderId="13" xfId="1" applyFont="1" applyBorder="1" applyAlignment="1" applyProtection="1">
      <alignment horizontal="center" vertical="center"/>
    </xf>
    <xf numFmtId="0" fontId="16" fillId="0" borderId="14" xfId="1" applyFont="1" applyBorder="1" applyAlignment="1" applyProtection="1">
      <alignment horizontal="center" vertical="center"/>
    </xf>
    <xf numFmtId="0" fontId="16" fillId="2" borderId="8" xfId="1" applyFont="1" applyFill="1" applyBorder="1" applyAlignment="1" applyProtection="1">
      <alignment horizontal="center" vertical="center"/>
      <protection locked="0"/>
    </xf>
    <xf numFmtId="0" fontId="16" fillId="2" borderId="9" xfId="1" applyFont="1" applyFill="1" applyBorder="1" applyAlignment="1" applyProtection="1">
      <alignment horizontal="center" vertical="center"/>
      <protection locked="0"/>
    </xf>
    <xf numFmtId="0" fontId="16" fillId="2" borderId="15" xfId="1" applyFont="1" applyFill="1" applyBorder="1" applyAlignment="1" applyProtection="1">
      <alignment horizontal="center" vertical="center"/>
      <protection locked="0"/>
    </xf>
    <xf numFmtId="0" fontId="16" fillId="2" borderId="16" xfId="1" applyFont="1" applyFill="1" applyBorder="1" applyAlignment="1" applyProtection="1">
      <alignment horizontal="center" vertical="center"/>
      <protection locked="0"/>
    </xf>
    <xf numFmtId="49" fontId="16" fillId="2" borderId="8" xfId="1" applyNumberFormat="1" applyFont="1" applyFill="1" applyBorder="1" applyAlignment="1" applyProtection="1">
      <alignment horizontal="center" vertical="center"/>
      <protection locked="0"/>
    </xf>
    <xf numFmtId="49" fontId="16" fillId="2" borderId="9" xfId="1" applyNumberFormat="1" applyFont="1" applyFill="1" applyBorder="1" applyAlignment="1" applyProtection="1">
      <alignment horizontal="center" vertical="center"/>
      <protection locked="0"/>
    </xf>
    <xf numFmtId="49" fontId="16" fillId="2" borderId="15" xfId="1" applyNumberFormat="1" applyFont="1" applyFill="1" applyBorder="1" applyAlignment="1" applyProtection="1">
      <alignment horizontal="center" vertical="center"/>
      <protection locked="0"/>
    </xf>
    <xf numFmtId="49" fontId="16" fillId="2" borderId="16" xfId="1" applyNumberFormat="1" applyFont="1" applyFill="1" applyBorder="1" applyAlignment="1" applyProtection="1">
      <alignment horizontal="center" vertical="center"/>
      <protection locked="0"/>
    </xf>
    <xf numFmtId="179" fontId="13" fillId="2" borderId="15" xfId="0" applyNumberFormat="1" applyFont="1" applyFill="1" applyBorder="1" applyAlignment="1" applyProtection="1">
      <alignment horizontal="center" vertical="center"/>
      <protection locked="0"/>
    </xf>
    <xf numFmtId="179" fontId="13" fillId="2" borderId="16" xfId="0" applyNumberFormat="1" applyFont="1" applyFill="1" applyBorder="1" applyAlignment="1" applyProtection="1">
      <alignment horizontal="center" vertical="center"/>
      <protection locked="0"/>
    </xf>
    <xf numFmtId="179" fontId="16" fillId="2" borderId="8" xfId="1" applyNumberFormat="1" applyFont="1" applyFill="1" applyBorder="1" applyAlignment="1" applyProtection="1">
      <alignment horizontal="center" vertical="center"/>
      <protection locked="0"/>
    </xf>
    <xf numFmtId="179" fontId="16" fillId="2" borderId="9" xfId="1" applyNumberFormat="1" applyFont="1" applyFill="1" applyBorder="1" applyAlignment="1" applyProtection="1">
      <alignment horizontal="center" vertical="center"/>
      <protection locked="0"/>
    </xf>
    <xf numFmtId="179" fontId="16" fillId="2" borderId="15" xfId="1" applyNumberFormat="1" applyFont="1" applyFill="1" applyBorder="1" applyAlignment="1" applyProtection="1">
      <alignment horizontal="center" vertical="center"/>
      <protection locked="0"/>
    </xf>
    <xf numFmtId="179" fontId="16" fillId="2" borderId="16" xfId="1" applyNumberFormat="1" applyFont="1" applyFill="1" applyBorder="1" applyAlignment="1" applyProtection="1">
      <alignment horizontal="center" vertical="center"/>
      <protection locked="0"/>
    </xf>
    <xf numFmtId="49" fontId="16" fillId="2" borderId="8" xfId="1" applyNumberFormat="1" applyFont="1" applyFill="1" applyBorder="1" applyAlignment="1" applyProtection="1">
      <alignment horizontal="center" vertical="center" wrapText="1"/>
      <protection locked="0"/>
    </xf>
    <xf numFmtId="49" fontId="16" fillId="2" borderId="9" xfId="1" applyNumberFormat="1" applyFont="1" applyFill="1" applyBorder="1" applyAlignment="1" applyProtection="1">
      <alignment horizontal="center" vertical="center" wrapText="1"/>
      <protection locked="0"/>
    </xf>
    <xf numFmtId="49" fontId="16" fillId="2" borderId="15" xfId="1" applyNumberFormat="1" applyFont="1" applyFill="1" applyBorder="1" applyAlignment="1" applyProtection="1">
      <alignment horizontal="center" vertical="center" wrapText="1"/>
      <protection locked="0"/>
    </xf>
    <xf numFmtId="49" fontId="16" fillId="2" borderId="16" xfId="1" applyNumberFormat="1" applyFont="1" applyFill="1" applyBorder="1" applyAlignment="1" applyProtection="1">
      <alignment horizontal="center" vertical="center" wrapText="1"/>
      <protection locked="0"/>
    </xf>
    <xf numFmtId="179" fontId="16" fillId="2" borderId="11" xfId="1" applyNumberFormat="1" applyFont="1" applyFill="1" applyBorder="1" applyAlignment="1" applyProtection="1">
      <alignment horizontal="center" vertical="center"/>
      <protection locked="0"/>
    </xf>
    <xf numFmtId="179" fontId="16" fillId="2" borderId="12" xfId="1" applyNumberFormat="1" applyFont="1" applyFill="1" applyBorder="1" applyAlignment="1" applyProtection="1">
      <alignment horizontal="center" vertical="center"/>
      <protection locked="0"/>
    </xf>
    <xf numFmtId="49" fontId="16" fillId="2" borderId="11" xfId="1" applyNumberFormat="1" applyFont="1" applyFill="1" applyBorder="1" applyAlignment="1" applyProtection="1">
      <alignment horizontal="center" vertical="center" wrapText="1"/>
      <protection locked="0"/>
    </xf>
    <xf numFmtId="49" fontId="16" fillId="2" borderId="12" xfId="1" applyNumberFormat="1" applyFont="1" applyFill="1" applyBorder="1" applyAlignment="1" applyProtection="1">
      <alignment horizontal="center" vertical="center" wrapText="1"/>
      <protection locked="0"/>
    </xf>
    <xf numFmtId="0" fontId="16" fillId="2" borderId="11" xfId="1" applyFont="1" applyFill="1" applyBorder="1" applyAlignment="1" applyProtection="1">
      <alignment horizontal="center" vertical="center"/>
      <protection locked="0"/>
    </xf>
    <xf numFmtId="0" fontId="16" fillId="2" borderId="12" xfId="1" applyFont="1" applyFill="1" applyBorder="1" applyAlignment="1" applyProtection="1">
      <alignment horizontal="center" vertical="center"/>
      <protection locked="0"/>
    </xf>
    <xf numFmtId="49" fontId="16" fillId="2" borderId="11" xfId="1" applyNumberFormat="1" applyFont="1" applyFill="1" applyBorder="1" applyAlignment="1" applyProtection="1">
      <alignment horizontal="center" vertical="center"/>
      <protection locked="0"/>
    </xf>
    <xf numFmtId="49" fontId="16" fillId="2" borderId="12" xfId="1" applyNumberFormat="1" applyFont="1" applyFill="1" applyBorder="1" applyAlignment="1" applyProtection="1">
      <alignment horizontal="center" vertical="center"/>
      <protection locked="0"/>
    </xf>
    <xf numFmtId="0" fontId="8" fillId="0" borderId="0" xfId="1" applyFont="1" applyFill="1" applyBorder="1" applyAlignment="1" applyProtection="1">
      <alignment horizontal="center" vertical="center"/>
    </xf>
    <xf numFmtId="0" fontId="11" fillId="0" borderId="3" xfId="1" applyFont="1" applyBorder="1" applyAlignment="1" applyProtection="1">
      <alignment horizontal="center" vertical="center"/>
    </xf>
    <xf numFmtId="0" fontId="8" fillId="2" borderId="3" xfId="1" applyFont="1" applyFill="1" applyBorder="1" applyAlignment="1" applyProtection="1">
      <alignment horizontal="center" vertical="center"/>
    </xf>
    <xf numFmtId="179" fontId="8" fillId="2" borderId="3" xfId="1" applyNumberFormat="1" applyFont="1" applyFill="1" applyBorder="1" applyAlignment="1" applyProtection="1">
      <alignment horizontal="center" vertical="center"/>
    </xf>
    <xf numFmtId="180" fontId="8" fillId="2" borderId="3" xfId="2" applyNumberFormat="1" applyFont="1" applyFill="1" applyBorder="1" applyAlignment="1" applyProtection="1">
      <alignment horizontal="center" vertical="center"/>
    </xf>
    <xf numFmtId="0" fontId="8" fillId="0" borderId="3" xfId="1" applyNumberFormat="1" applyFont="1" applyBorder="1" applyAlignment="1" applyProtection="1">
      <alignment horizontal="center" vertical="center"/>
    </xf>
    <xf numFmtId="0" fontId="13" fillId="2" borderId="0" xfId="1" applyFont="1" applyFill="1" applyBorder="1" applyAlignment="1" applyProtection="1">
      <alignment horizontal="center" vertical="center" wrapText="1"/>
    </xf>
    <xf numFmtId="0" fontId="8" fillId="0" borderId="0" xfId="1" applyFont="1" applyBorder="1" applyAlignment="1" applyProtection="1">
      <alignment horizontal="center" vertical="center"/>
    </xf>
    <xf numFmtId="49" fontId="13" fillId="2" borderId="8" xfId="1" applyNumberFormat="1" applyFont="1" applyFill="1" applyBorder="1" applyAlignment="1" applyProtection="1">
      <alignment horizontal="left" vertical="top" wrapText="1"/>
      <protection locked="0"/>
    </xf>
    <xf numFmtId="49" fontId="13" fillId="2" borderId="1" xfId="1" applyNumberFormat="1" applyFont="1" applyFill="1" applyBorder="1" applyAlignment="1" applyProtection="1">
      <alignment horizontal="left" vertical="top" wrapText="1"/>
      <protection locked="0"/>
    </xf>
    <xf numFmtId="49" fontId="13" fillId="2" borderId="9" xfId="1" applyNumberFormat="1" applyFont="1" applyFill="1" applyBorder="1" applyAlignment="1" applyProtection="1">
      <alignment horizontal="left" vertical="top" wrapText="1"/>
      <protection locked="0"/>
    </xf>
    <xf numFmtId="49" fontId="13" fillId="2" borderId="11" xfId="1" applyNumberFormat="1" applyFont="1" applyFill="1" applyBorder="1" applyAlignment="1" applyProtection="1">
      <alignment horizontal="left" vertical="top" wrapText="1"/>
      <protection locked="0"/>
    </xf>
    <xf numFmtId="49" fontId="13" fillId="2" borderId="2" xfId="1" applyNumberFormat="1" applyFont="1" applyFill="1" applyBorder="1" applyAlignment="1" applyProtection="1">
      <alignment horizontal="left" vertical="top" wrapText="1"/>
      <protection locked="0"/>
    </xf>
    <xf numFmtId="49" fontId="13" fillId="2" borderId="12" xfId="1" applyNumberFormat="1" applyFont="1" applyFill="1" applyBorder="1" applyAlignment="1" applyProtection="1">
      <alignment horizontal="left" vertical="top" wrapText="1"/>
      <protection locked="0"/>
    </xf>
    <xf numFmtId="0" fontId="17" fillId="0" borderId="0" xfId="1" applyFont="1" applyAlignment="1" applyProtection="1">
      <alignment horizontal="left" vertical="center" wrapText="1"/>
    </xf>
    <xf numFmtId="0" fontId="17" fillId="0" borderId="0" xfId="1" applyFont="1" applyAlignment="1" applyProtection="1">
      <alignment horizontal="left" vertical="center"/>
    </xf>
    <xf numFmtId="0" fontId="19" fillId="0" borderId="0" xfId="1" applyFont="1" applyFill="1" applyBorder="1" applyAlignment="1" applyProtection="1">
      <alignment horizontal="center" vertical="center"/>
    </xf>
    <xf numFmtId="0" fontId="19" fillId="0" borderId="21" xfId="1" applyFont="1" applyFill="1" applyBorder="1" applyAlignment="1" applyProtection="1">
      <alignment horizontal="center" vertical="center"/>
    </xf>
    <xf numFmtId="0" fontId="9" fillId="0" borderId="0" xfId="1" applyFont="1" applyFill="1" applyAlignment="1" applyProtection="1">
      <alignment horizontal="left" vertical="center"/>
      <protection locked="0"/>
    </xf>
    <xf numFmtId="180" fontId="8" fillId="6" borderId="10" xfId="1" applyNumberFormat="1" applyFont="1" applyFill="1" applyBorder="1" applyAlignment="1" applyProtection="1">
      <alignment horizontal="center" vertical="center"/>
    </xf>
    <xf numFmtId="180" fontId="8" fillId="6" borderId="21" xfId="1" applyNumberFormat="1" applyFont="1" applyFill="1" applyBorder="1" applyAlignment="1" applyProtection="1">
      <alignment horizontal="center" vertical="center"/>
    </xf>
    <xf numFmtId="180" fontId="8" fillId="6" borderId="11" xfId="1" applyNumberFormat="1" applyFont="1" applyFill="1" applyBorder="1" applyAlignment="1" applyProtection="1">
      <alignment horizontal="center" vertical="center"/>
    </xf>
    <xf numFmtId="180" fontId="8" fillId="6" borderId="12" xfId="1" applyNumberFormat="1" applyFont="1" applyFill="1" applyBorder="1" applyAlignment="1" applyProtection="1">
      <alignment horizontal="center" vertical="center"/>
    </xf>
    <xf numFmtId="0" fontId="11" fillId="0" borderId="22" xfId="1" applyFont="1" applyBorder="1" applyAlignment="1" applyProtection="1">
      <alignment horizontal="center" vertical="center"/>
    </xf>
    <xf numFmtId="0" fontId="11" fillId="0" borderId="17" xfId="1" applyFont="1" applyBorder="1" applyAlignment="1" applyProtection="1">
      <alignment horizontal="center" vertical="center"/>
    </xf>
    <xf numFmtId="0" fontId="8" fillId="0" borderId="23" xfId="1" applyFont="1" applyBorder="1" applyAlignment="1" applyProtection="1">
      <alignment horizontal="center" vertical="center"/>
    </xf>
    <xf numFmtId="0" fontId="8" fillId="0" borderId="24" xfId="1" applyFont="1" applyBorder="1" applyAlignment="1" applyProtection="1">
      <alignment horizontal="center" vertical="center"/>
    </xf>
    <xf numFmtId="0" fontId="8" fillId="0" borderId="25" xfId="1" applyFont="1" applyBorder="1" applyAlignment="1" applyProtection="1">
      <alignment horizontal="center" vertical="center"/>
    </xf>
    <xf numFmtId="0" fontId="8" fillId="0" borderId="26" xfId="1" applyFont="1" applyBorder="1" applyAlignment="1" applyProtection="1">
      <alignment horizontal="center" vertical="center"/>
    </xf>
    <xf numFmtId="0" fontId="12" fillId="0" borderId="0" xfId="1" applyFont="1" applyAlignment="1" applyProtection="1">
      <alignment horizontal="left" vertical="center" wrapText="1"/>
    </xf>
    <xf numFmtId="0" fontId="12" fillId="2" borderId="0" xfId="1" applyFont="1" applyFill="1" applyAlignment="1" applyProtection="1">
      <alignment horizontal="center" vertical="center" wrapText="1"/>
    </xf>
    <xf numFmtId="0" fontId="8" fillId="0" borderId="0" xfId="1" applyFont="1" applyAlignment="1" applyProtection="1">
      <alignment horizontal="center" vertical="center"/>
    </xf>
    <xf numFmtId="0" fontId="18" fillId="0" borderId="0" xfId="1" applyFont="1" applyAlignment="1" applyProtection="1">
      <alignment horizontal="center" vertical="center"/>
    </xf>
    <xf numFmtId="0" fontId="5" fillId="0" borderId="43" xfId="0" applyFont="1" applyFill="1" applyBorder="1" applyAlignment="1">
      <alignment horizontal="center" vertical="center" shrinkToFit="1"/>
    </xf>
    <xf numFmtId="0" fontId="21" fillId="0" borderId="27" xfId="1" applyFont="1" applyBorder="1" applyAlignment="1" applyProtection="1">
      <alignment horizontal="left" vertical="center" wrapText="1"/>
    </xf>
    <xf numFmtId="0" fontId="0" fillId="0" borderId="36" xfId="0" applyBorder="1" applyAlignment="1">
      <alignment horizontal="left" vertical="center" wrapText="1"/>
    </xf>
    <xf numFmtId="0" fontId="21" fillId="0" borderId="8" xfId="1" applyFont="1" applyBorder="1" applyAlignment="1" applyProtection="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21"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178" fontId="21" fillId="3" borderId="8" xfId="2" applyNumberFormat="1" applyFont="1" applyFill="1" applyBorder="1" applyAlignment="1" applyProtection="1">
      <alignment horizontal="center" vertical="center" wrapText="1"/>
      <protection hidden="1"/>
    </xf>
    <xf numFmtId="0" fontId="0" fillId="0" borderId="37" xfId="0" applyBorder="1" applyAlignment="1">
      <alignment horizontal="center" vertical="center" wrapText="1"/>
    </xf>
    <xf numFmtId="0" fontId="0" fillId="0" borderId="38" xfId="0" applyBorder="1" applyAlignment="1">
      <alignment horizontal="center" vertical="center" wrapText="1"/>
    </xf>
    <xf numFmtId="38" fontId="21" fillId="3" borderId="3" xfId="2" applyFont="1" applyFill="1" applyBorder="1" applyAlignment="1" applyProtection="1">
      <alignment horizontal="center" vertical="center" wrapText="1"/>
      <protection hidden="1"/>
    </xf>
    <xf numFmtId="38" fontId="21" fillId="3" borderId="35" xfId="2" applyFont="1" applyFill="1" applyBorder="1" applyAlignment="1" applyProtection="1">
      <alignment horizontal="center" vertical="center" wrapText="1"/>
      <protection hidden="1"/>
    </xf>
    <xf numFmtId="0" fontId="21" fillId="0" borderId="27" xfId="1" applyFont="1" applyBorder="1" applyAlignment="1" applyProtection="1">
      <alignment horizontal="center" vertical="center" wrapText="1"/>
    </xf>
    <xf numFmtId="0" fontId="21" fillId="0" borderId="36" xfId="1" applyFont="1" applyBorder="1" applyAlignment="1" applyProtection="1">
      <alignment horizontal="center" vertical="center" wrapText="1"/>
    </xf>
    <xf numFmtId="0" fontId="21" fillId="0" borderId="9" xfId="1" applyFont="1" applyBorder="1" applyAlignment="1" applyProtection="1">
      <alignment horizontal="center" vertical="center" wrapText="1"/>
    </xf>
    <xf numFmtId="0" fontId="21" fillId="0" borderId="10" xfId="1" applyFont="1" applyBorder="1" applyAlignment="1" applyProtection="1">
      <alignment horizontal="center" vertical="center" wrapText="1"/>
    </xf>
    <xf numFmtId="0" fontId="21" fillId="0" borderId="21" xfId="1" applyFont="1" applyBorder="1" applyAlignment="1" applyProtection="1">
      <alignment horizontal="center" vertical="center" wrapText="1"/>
    </xf>
    <xf numFmtId="0" fontId="21" fillId="0" borderId="11" xfId="1" applyFont="1" applyBorder="1" applyAlignment="1" applyProtection="1">
      <alignment horizontal="center" vertical="center" wrapText="1"/>
    </xf>
    <xf numFmtId="0" fontId="21" fillId="0" borderId="12" xfId="1" applyFont="1" applyBorder="1" applyAlignment="1" applyProtection="1">
      <alignment horizontal="center" vertical="center" wrapText="1"/>
    </xf>
    <xf numFmtId="178" fontId="21" fillId="3" borderId="9" xfId="2" applyNumberFormat="1" applyFont="1" applyFill="1" applyBorder="1" applyAlignment="1" applyProtection="1">
      <alignment horizontal="center" vertical="center" wrapText="1"/>
      <protection hidden="1"/>
    </xf>
    <xf numFmtId="178" fontId="21" fillId="3" borderId="11" xfId="2" applyNumberFormat="1" applyFont="1" applyFill="1" applyBorder="1" applyAlignment="1" applyProtection="1">
      <alignment horizontal="center" vertical="center" wrapText="1"/>
      <protection hidden="1"/>
    </xf>
    <xf numFmtId="178" fontId="21" fillId="3" borderId="12" xfId="2" applyNumberFormat="1" applyFont="1" applyFill="1" applyBorder="1" applyAlignment="1" applyProtection="1">
      <alignment horizontal="center" vertical="center" wrapText="1"/>
      <protection hidden="1"/>
    </xf>
    <xf numFmtId="38" fontId="21" fillId="3" borderId="8" xfId="2" applyFont="1" applyFill="1" applyBorder="1" applyAlignment="1" applyProtection="1">
      <alignment horizontal="center" vertical="center" wrapText="1"/>
      <protection hidden="1"/>
    </xf>
    <xf numFmtId="38" fontId="21" fillId="3" borderId="9" xfId="2" applyFont="1" applyFill="1" applyBorder="1" applyAlignment="1" applyProtection="1">
      <alignment horizontal="center" vertical="center" wrapText="1"/>
      <protection hidden="1"/>
    </xf>
    <xf numFmtId="38" fontId="21" fillId="3" borderId="37" xfId="2" applyFont="1" applyFill="1" applyBorder="1" applyAlignment="1" applyProtection="1">
      <alignment horizontal="center" vertical="center" wrapText="1"/>
      <protection hidden="1"/>
    </xf>
    <xf numFmtId="38" fontId="21" fillId="3" borderId="38" xfId="2" applyFont="1" applyFill="1" applyBorder="1" applyAlignment="1" applyProtection="1">
      <alignment horizontal="center" vertical="center" wrapText="1"/>
      <protection hidden="1"/>
    </xf>
    <xf numFmtId="38" fontId="21" fillId="3" borderId="3" xfId="1" applyNumberFormat="1" applyFont="1" applyFill="1" applyBorder="1" applyAlignment="1" applyProtection="1">
      <alignment horizontal="center" vertical="center" wrapText="1"/>
      <protection hidden="1"/>
    </xf>
    <xf numFmtId="38" fontId="21" fillId="3" borderId="35" xfId="1" applyNumberFormat="1" applyFont="1" applyFill="1" applyBorder="1" applyAlignment="1" applyProtection="1">
      <alignment horizontal="center" vertical="center" wrapText="1"/>
      <protection hidden="1"/>
    </xf>
    <xf numFmtId="178" fontId="21" fillId="3" borderId="3" xfId="2" applyNumberFormat="1" applyFont="1" applyFill="1" applyBorder="1" applyAlignment="1" applyProtection="1">
      <alignment horizontal="center" vertical="center" wrapText="1"/>
      <protection hidden="1"/>
    </xf>
    <xf numFmtId="0" fontId="21" fillId="0" borderId="3" xfId="1" applyFont="1" applyBorder="1" applyAlignment="1" applyProtection="1">
      <alignment horizontal="center" vertical="center" wrapText="1"/>
    </xf>
    <xf numFmtId="0" fontId="21" fillId="0" borderId="41" xfId="1" applyFont="1" applyBorder="1" applyAlignment="1" applyProtection="1">
      <alignment horizontal="left" vertical="center" wrapText="1"/>
    </xf>
    <xf numFmtId="0" fontId="21" fillId="0" borderId="42" xfId="1" applyFont="1" applyBorder="1" applyAlignment="1" applyProtection="1">
      <alignment horizontal="left" vertical="center" wrapText="1"/>
    </xf>
    <xf numFmtId="178" fontId="21" fillId="2" borderId="8" xfId="2" applyNumberFormat="1" applyFont="1" applyFill="1" applyBorder="1" applyAlignment="1" applyProtection="1">
      <alignment horizontal="left" vertical="center" wrapText="1"/>
      <protection locked="0"/>
    </xf>
    <xf numFmtId="0" fontId="21" fillId="0" borderId="4" xfId="1" applyFont="1" applyBorder="1" applyAlignment="1" applyProtection="1">
      <alignment horizontal="center" vertical="center" wrapText="1"/>
    </xf>
    <xf numFmtId="0" fontId="21" fillId="0" borderId="6" xfId="1" applyFont="1" applyBorder="1" applyAlignment="1" applyProtection="1">
      <alignment horizontal="center" vertical="center" wrapText="1"/>
    </xf>
    <xf numFmtId="0" fontId="21" fillId="0" borderId="4" xfId="1" applyFont="1" applyFill="1" applyBorder="1" applyAlignment="1" applyProtection="1">
      <alignment horizontal="center" vertical="center" wrapText="1"/>
    </xf>
    <xf numFmtId="0" fontId="21" fillId="0" borderId="5" xfId="1" applyFont="1" applyFill="1" applyBorder="1" applyAlignment="1" applyProtection="1">
      <alignment horizontal="center" vertical="center" wrapText="1"/>
    </xf>
    <xf numFmtId="177" fontId="21" fillId="2" borderId="4" xfId="1" applyNumberFormat="1" applyFont="1" applyFill="1" applyBorder="1" applyAlignment="1" applyProtection="1">
      <alignment horizontal="center" vertical="center" wrapText="1"/>
      <protection locked="0"/>
    </xf>
    <xf numFmtId="177" fontId="21" fillId="2" borderId="5" xfId="1" applyNumberFormat="1" applyFont="1" applyFill="1" applyBorder="1" applyAlignment="1" applyProtection="1">
      <alignment horizontal="center" vertical="center" wrapText="1"/>
      <protection locked="0"/>
    </xf>
    <xf numFmtId="176" fontId="21" fillId="2" borderId="6" xfId="1" applyNumberFormat="1" applyFont="1" applyFill="1" applyBorder="1" applyAlignment="1" applyProtection="1">
      <alignment horizontal="center" vertical="center" wrapText="1"/>
      <protection locked="0"/>
    </xf>
    <xf numFmtId="176" fontId="21" fillId="2" borderId="5" xfId="1" applyNumberFormat="1" applyFont="1" applyFill="1" applyBorder="1" applyAlignment="1" applyProtection="1">
      <alignment horizontal="center" vertical="center" wrapText="1"/>
      <protection locked="0"/>
    </xf>
    <xf numFmtId="0" fontId="21" fillId="3" borderId="3" xfId="1" applyFont="1" applyFill="1" applyBorder="1" applyAlignment="1" applyProtection="1">
      <alignment horizontal="center" vertical="center" wrapText="1"/>
      <protection hidden="1"/>
    </xf>
    <xf numFmtId="178" fontId="21" fillId="2" borderId="3" xfId="2" applyNumberFormat="1" applyFont="1" applyFill="1" applyBorder="1" applyAlignment="1" applyProtection="1">
      <alignment horizontal="center" vertical="center" wrapText="1"/>
      <protection locked="0"/>
    </xf>
    <xf numFmtId="178" fontId="21" fillId="3" borderId="3" xfId="1" applyNumberFormat="1" applyFont="1" applyFill="1" applyBorder="1" applyAlignment="1" applyProtection="1">
      <alignment horizontal="center" vertical="center" wrapText="1"/>
      <protection hidden="1"/>
    </xf>
    <xf numFmtId="177" fontId="21" fillId="2" borderId="3" xfId="1" applyNumberFormat="1" applyFont="1" applyFill="1" applyBorder="1" applyAlignment="1" applyProtection="1">
      <alignment horizontal="center" vertical="center" wrapText="1"/>
      <protection locked="0"/>
    </xf>
    <xf numFmtId="0" fontId="21" fillId="3" borderId="35" xfId="1" applyFont="1" applyFill="1" applyBorder="1" applyAlignment="1" applyProtection="1">
      <alignment horizontal="center" vertical="center" wrapText="1"/>
      <protection hidden="1"/>
    </xf>
    <xf numFmtId="177" fontId="21" fillId="3" borderId="27" xfId="0" applyNumberFormat="1" applyFont="1" applyFill="1" applyBorder="1" applyAlignment="1">
      <alignment horizontal="center" vertical="center"/>
    </xf>
    <xf numFmtId="177" fontId="21" fillId="3" borderId="48" xfId="0" applyNumberFormat="1" applyFont="1" applyFill="1" applyBorder="1" applyAlignment="1">
      <alignment horizontal="center" vertical="center"/>
    </xf>
    <xf numFmtId="177" fontId="21" fillId="3" borderId="33" xfId="0" applyNumberFormat="1" applyFont="1" applyFill="1" applyBorder="1" applyAlignment="1">
      <alignment horizontal="center" vertical="center"/>
    </xf>
    <xf numFmtId="177" fontId="21" fillId="3" borderId="44" xfId="0" applyNumberFormat="1" applyFont="1" applyFill="1" applyBorder="1" applyAlignment="1">
      <alignment horizontal="center" vertical="center"/>
    </xf>
    <xf numFmtId="0" fontId="21" fillId="0" borderId="3" xfId="0" applyFont="1" applyFill="1" applyBorder="1" applyAlignment="1">
      <alignment horizontal="center" vertical="center" wrapText="1"/>
    </xf>
    <xf numFmtId="0" fontId="21" fillId="0" borderId="33" xfId="0" applyFont="1" applyFill="1" applyBorder="1" applyAlignment="1">
      <alignment horizontal="center" vertical="center" wrapText="1"/>
    </xf>
    <xf numFmtId="177" fontId="21" fillId="3" borderId="8" xfId="0" applyNumberFormat="1" applyFont="1" applyFill="1" applyBorder="1" applyAlignment="1">
      <alignment horizontal="center" vertical="center"/>
    </xf>
    <xf numFmtId="177" fontId="21" fillId="3" borderId="10" xfId="0" applyNumberFormat="1" applyFont="1" applyFill="1" applyBorder="1" applyAlignment="1">
      <alignment horizontal="center" vertical="center"/>
    </xf>
    <xf numFmtId="177" fontId="21" fillId="3" borderId="46" xfId="0" applyNumberFormat="1" applyFont="1" applyFill="1" applyBorder="1" applyAlignment="1">
      <alignment horizontal="center" vertical="center"/>
    </xf>
    <xf numFmtId="177" fontId="21" fillId="3" borderId="47" xfId="0" applyNumberFormat="1" applyFont="1" applyFill="1" applyBorder="1" applyAlignment="1">
      <alignment horizontal="center" vertical="center"/>
    </xf>
    <xf numFmtId="177" fontId="21" fillId="3" borderId="32" xfId="0" applyNumberFormat="1" applyFont="1" applyFill="1" applyBorder="1" applyAlignment="1">
      <alignment horizontal="center" vertical="center"/>
    </xf>
    <xf numFmtId="0" fontId="21" fillId="0" borderId="27" xfId="0" applyFont="1" applyFill="1" applyBorder="1" applyAlignment="1">
      <alignment horizontal="center" vertical="center" wrapText="1"/>
    </xf>
    <xf numFmtId="177" fontId="21" fillId="3" borderId="8" xfId="0" applyNumberFormat="1" applyFont="1" applyFill="1" applyBorder="1" applyAlignment="1">
      <alignment horizontal="center" vertical="center" wrapText="1"/>
    </xf>
    <xf numFmtId="177" fontId="21" fillId="3" borderId="11" xfId="0" applyNumberFormat="1" applyFont="1" applyFill="1" applyBorder="1" applyAlignment="1">
      <alignment horizontal="center" vertical="center" wrapText="1"/>
    </xf>
    <xf numFmtId="177" fontId="21" fillId="3" borderId="46" xfId="0" applyNumberFormat="1" applyFont="1" applyFill="1" applyBorder="1" applyAlignment="1">
      <alignment horizontal="center" vertical="center" wrapText="1"/>
    </xf>
    <xf numFmtId="177" fontId="21" fillId="3" borderId="32" xfId="0" applyNumberFormat="1"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46" xfId="0" applyFont="1" applyFill="1" applyBorder="1" applyAlignment="1">
      <alignment horizontal="center" vertical="center" wrapText="1"/>
    </xf>
    <xf numFmtId="0" fontId="21" fillId="0" borderId="32" xfId="0" applyFont="1" applyFill="1" applyBorder="1" applyAlignment="1">
      <alignment horizontal="center" vertical="center" wrapText="1"/>
    </xf>
    <xf numFmtId="176" fontId="21" fillId="2" borderId="3" xfId="1" applyNumberFormat="1" applyFont="1" applyFill="1" applyBorder="1" applyAlignment="1" applyProtection="1">
      <alignment horizontal="center" vertical="top" wrapText="1"/>
      <protection locked="0"/>
    </xf>
    <xf numFmtId="176" fontId="21" fillId="2" borderId="35" xfId="1" applyNumberFormat="1" applyFont="1" applyFill="1" applyBorder="1" applyAlignment="1" applyProtection="1">
      <alignment horizontal="center" vertical="top" wrapText="1"/>
      <protection locked="0"/>
    </xf>
    <xf numFmtId="178" fontId="21" fillId="3" borderId="35" xfId="2" applyNumberFormat="1" applyFont="1" applyFill="1" applyBorder="1" applyAlignment="1" applyProtection="1">
      <alignment horizontal="center" vertical="center" wrapText="1"/>
      <protection hidden="1"/>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0" xfId="0" applyFont="1" applyFill="1" applyBorder="1" applyAlignment="1">
      <alignment vertical="center" wrapText="1"/>
    </xf>
    <xf numFmtId="0" fontId="20" fillId="0" borderId="0" xfId="0" applyFont="1" applyFill="1" applyBorder="1" applyAlignment="1">
      <alignment horizontal="lef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shrinkToFit="1"/>
    </xf>
    <xf numFmtId="0" fontId="7" fillId="0" borderId="0" xfId="0" applyFont="1" applyFill="1" applyAlignment="1">
      <alignment horizontal="center" vertical="center"/>
    </xf>
    <xf numFmtId="0" fontId="21" fillId="0" borderId="31" xfId="1" applyFont="1" applyBorder="1" applyAlignment="1" applyProtection="1">
      <alignment horizontal="center" vertical="center" wrapText="1"/>
    </xf>
    <xf numFmtId="0" fontId="21" fillId="0" borderId="34" xfId="1" applyFont="1" applyBorder="1" applyAlignment="1" applyProtection="1">
      <alignment horizontal="center" vertical="center" wrapText="1"/>
    </xf>
    <xf numFmtId="0" fontId="26" fillId="0" borderId="0" xfId="0" applyFont="1" applyBorder="1" applyAlignment="1">
      <alignment horizontal="left" vertical="center"/>
    </xf>
    <xf numFmtId="0" fontId="21" fillId="0" borderId="29" xfId="1" applyFont="1" applyBorder="1" applyAlignment="1" applyProtection="1">
      <alignment horizontal="center" vertical="center" wrapText="1"/>
    </xf>
    <xf numFmtId="0" fontId="4" fillId="0" borderId="0" xfId="0" applyFont="1" applyFill="1" applyBorder="1" applyAlignment="1">
      <alignment horizontal="right" vertical="center"/>
    </xf>
    <xf numFmtId="0" fontId="21" fillId="2" borderId="8" xfId="1" applyFont="1" applyFill="1" applyBorder="1" applyAlignment="1" applyProtection="1">
      <alignment horizontal="center" vertical="center" wrapText="1"/>
      <protection locked="0"/>
    </xf>
    <xf numFmtId="0" fontId="21" fillId="2" borderId="9" xfId="1" applyFont="1" applyFill="1" applyBorder="1" applyAlignment="1" applyProtection="1">
      <alignment horizontal="center" vertical="center" wrapText="1"/>
      <protection locked="0"/>
    </xf>
    <xf numFmtId="0" fontId="21" fillId="2" borderId="37" xfId="1" applyFont="1" applyFill="1" applyBorder="1" applyAlignment="1" applyProtection="1">
      <alignment horizontal="center" vertical="center" wrapText="1"/>
      <protection locked="0"/>
    </xf>
    <xf numFmtId="0" fontId="21" fillId="2" borderId="38" xfId="1" applyFont="1" applyFill="1" applyBorder="1" applyAlignment="1" applyProtection="1">
      <alignment horizontal="center" vertical="center" wrapText="1"/>
      <protection locked="0"/>
    </xf>
    <xf numFmtId="177" fontId="21" fillId="0" borderId="7" xfId="0" applyNumberFormat="1" applyFont="1" applyFill="1" applyBorder="1" applyAlignment="1">
      <alignment horizontal="center" vertical="center" shrinkToFit="1"/>
    </xf>
    <xf numFmtId="0" fontId="21" fillId="0" borderId="7" xfId="0" applyFont="1" applyFill="1" applyBorder="1" applyAlignment="1">
      <alignment horizontal="center" vertical="center" shrinkToFit="1"/>
    </xf>
    <xf numFmtId="0" fontId="5" fillId="2" borderId="0" xfId="0" applyFont="1" applyFill="1" applyAlignment="1" applyProtection="1">
      <alignment horizontal="left" vertical="center"/>
      <protection locked="0"/>
    </xf>
    <xf numFmtId="0" fontId="5" fillId="2" borderId="49" xfId="0" applyFont="1" applyFill="1" applyBorder="1" applyAlignment="1" applyProtection="1">
      <alignment horizontal="left" vertical="center"/>
      <protection locked="0"/>
    </xf>
  </cellXfs>
  <cellStyles count="3">
    <cellStyle name="桁区切り 3" xfId="2" xr:uid="{00000000-0005-0000-0000-000000000000}"/>
    <cellStyle name="標準" xfId="0" builtinId="0"/>
    <cellStyle name="標準 3" xfId="1" xr:uid="{00000000-0005-0000-0000-000002000000}"/>
  </cellStyles>
  <dxfs count="0"/>
  <tableStyles count="0" defaultTableStyle="TableStyleMedium2" defaultPivotStyle="PivotStyleLight16"/>
  <colors>
    <mruColors>
      <color rgb="FFFFF9E7"/>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133350</xdr:colOff>
      <xdr:row>13</xdr:row>
      <xdr:rowOff>38099</xdr:rowOff>
    </xdr:from>
    <xdr:to>
      <xdr:col>20</xdr:col>
      <xdr:colOff>523875</xdr:colOff>
      <xdr:row>16</xdr:row>
      <xdr:rowOff>47623</xdr:rowOff>
    </xdr:to>
    <xdr:sp macro="" textlink="">
      <xdr:nvSpPr>
        <xdr:cNvPr id="2" name="テキスト ボックス 13">
          <a:extLst>
            <a:ext uri="{FF2B5EF4-FFF2-40B4-BE49-F238E27FC236}">
              <a16:creationId xmlns:a16="http://schemas.microsoft.com/office/drawing/2014/main" id="{A859EF8D-8404-839C-B833-DAC74039B65F}"/>
            </a:ext>
          </a:extLst>
        </xdr:cNvPr>
        <xdr:cNvSpPr txBox="1"/>
      </xdr:nvSpPr>
      <xdr:spPr>
        <a:xfrm>
          <a:off x="133350" y="1876424"/>
          <a:ext cx="6534150" cy="361949"/>
        </a:xfrm>
        <a:prstGeom prst="bracketPair">
          <a:avLst/>
        </a:prstGeom>
        <a:ln/>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lnSpc>
              <a:spcPts val="900"/>
            </a:lnSpc>
          </a:pPr>
          <a:r>
            <a:rPr lang="ja-JP" sz="8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133350</xdr:colOff>
      <xdr:row>39</xdr:row>
      <xdr:rowOff>38099</xdr:rowOff>
    </xdr:from>
    <xdr:to>
      <xdr:col>20</xdr:col>
      <xdr:colOff>523875</xdr:colOff>
      <xdr:row>42</xdr:row>
      <xdr:rowOff>47623</xdr:rowOff>
    </xdr:to>
    <xdr:sp macro="" textlink="">
      <xdr:nvSpPr>
        <xdr:cNvPr id="4" name="テキスト ボックス 13">
          <a:extLst>
            <a:ext uri="{FF2B5EF4-FFF2-40B4-BE49-F238E27FC236}">
              <a16:creationId xmlns:a16="http://schemas.microsoft.com/office/drawing/2014/main" id="{63AD8F17-CF7C-411B-A5F1-69002CF0378A}"/>
            </a:ext>
          </a:extLst>
        </xdr:cNvPr>
        <xdr:cNvSpPr txBox="1"/>
      </xdr:nvSpPr>
      <xdr:spPr>
        <a:xfrm>
          <a:off x="133350" y="5362574"/>
          <a:ext cx="6534150" cy="361949"/>
        </a:xfrm>
        <a:prstGeom prst="bracketPair">
          <a:avLst/>
        </a:prstGeom>
        <a:ln/>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lnSpc>
              <a:spcPts val="900"/>
            </a:lnSpc>
          </a:pPr>
          <a:r>
            <a:rPr lang="ja-JP" sz="8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oneCellAnchor>
    <xdr:from>
      <xdr:col>9</xdr:col>
      <xdr:colOff>276225</xdr:colOff>
      <xdr:row>76</xdr:row>
      <xdr:rowOff>95250</xdr:rowOff>
    </xdr:from>
    <xdr:ext cx="607859" cy="328360"/>
    <xdr:sp macro="" textlink="">
      <xdr:nvSpPr>
        <xdr:cNvPr id="3" name="テキスト ボックス 2">
          <a:extLst>
            <a:ext uri="{FF2B5EF4-FFF2-40B4-BE49-F238E27FC236}">
              <a16:creationId xmlns:a16="http://schemas.microsoft.com/office/drawing/2014/main" id="{84150972-0EF5-AAB2-4CC2-5C2FB3BF85D1}"/>
            </a:ext>
          </a:extLst>
        </xdr:cNvPr>
        <xdr:cNvSpPr txBox="1"/>
      </xdr:nvSpPr>
      <xdr:spPr>
        <a:xfrm>
          <a:off x="2800350" y="11277600"/>
          <a:ext cx="607859" cy="328360"/>
        </a:xfrm>
        <a:prstGeom prst="rect">
          <a:avLst/>
        </a:prstGeom>
        <a:solidFill>
          <a:schemeClr val="accent2"/>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t>未調整</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15</xdr:col>
      <xdr:colOff>182217</xdr:colOff>
      <xdr:row>8</xdr:row>
      <xdr:rowOff>935935</xdr:rowOff>
    </xdr:from>
    <xdr:to>
      <xdr:col>16</xdr:col>
      <xdr:colOff>339587</xdr:colOff>
      <xdr:row>8</xdr:row>
      <xdr:rowOff>1209261</xdr:rowOff>
    </xdr:to>
    <xdr:sp macro="" textlink="">
      <xdr:nvSpPr>
        <xdr:cNvPr id="3" name="大かっこ 2">
          <a:extLst>
            <a:ext uri="{FF2B5EF4-FFF2-40B4-BE49-F238E27FC236}">
              <a16:creationId xmlns:a16="http://schemas.microsoft.com/office/drawing/2014/main" id="{00000000-0008-0000-0100-000003000000}"/>
            </a:ext>
          </a:extLst>
        </xdr:cNvPr>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182217</xdr:colOff>
      <xdr:row>69</xdr:row>
      <xdr:rowOff>935935</xdr:rowOff>
    </xdr:from>
    <xdr:to>
      <xdr:col>16</xdr:col>
      <xdr:colOff>339587</xdr:colOff>
      <xdr:row>69</xdr:row>
      <xdr:rowOff>1209261</xdr:rowOff>
    </xdr:to>
    <xdr:sp macro="" textlink="">
      <xdr:nvSpPr>
        <xdr:cNvPr id="4" name="大かっこ 3">
          <a:extLst>
            <a:ext uri="{FF2B5EF4-FFF2-40B4-BE49-F238E27FC236}">
              <a16:creationId xmlns:a16="http://schemas.microsoft.com/office/drawing/2014/main" id="{00000000-0008-0000-0100-000004000000}"/>
            </a:ext>
          </a:extLst>
        </xdr:cNvPr>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55</xdr:row>
      <xdr:rowOff>20462</xdr:rowOff>
    </xdr:from>
    <xdr:to>
      <xdr:col>13</xdr:col>
      <xdr:colOff>22899</xdr:colOff>
      <xdr:row>100</xdr:row>
      <xdr:rowOff>48361</xdr:rowOff>
    </xdr:to>
    <xdr:pic>
      <xdr:nvPicPr>
        <xdr:cNvPr id="2" name="図 1">
          <a:extLst>
            <a:ext uri="{FF2B5EF4-FFF2-40B4-BE49-F238E27FC236}">
              <a16:creationId xmlns:a16="http://schemas.microsoft.com/office/drawing/2014/main" id="{5A549B19-ADC7-32F2-1C30-ED5D66D75F38}"/>
            </a:ext>
          </a:extLst>
        </xdr:cNvPr>
        <xdr:cNvPicPr>
          <a:picLocks noChangeAspect="1"/>
        </xdr:cNvPicPr>
      </xdr:nvPicPr>
      <xdr:blipFill rotWithShape="1">
        <a:blip xmlns:r="http://schemas.openxmlformats.org/officeDocument/2006/relationships" r:embed="rId1"/>
        <a:srcRect l="16267" t="16472" r="21570" b="8454"/>
        <a:stretch/>
      </xdr:blipFill>
      <xdr:spPr>
        <a:xfrm>
          <a:off x="0" y="7461168"/>
          <a:ext cx="9861176" cy="706519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004B9-D1A5-40D3-BD91-968A85DE5499}">
  <dimension ref="A1:Z145"/>
  <sheetViews>
    <sheetView view="pageLayout" zoomScaleNormal="100" workbookViewId="0">
      <selection activeCell="I26" sqref="I26:K27"/>
    </sheetView>
  </sheetViews>
  <sheetFormatPr defaultColWidth="10" defaultRowHeight="11.25" x14ac:dyDescent="0.4"/>
  <cols>
    <col min="1" max="1" width="1.625" style="19" customWidth="1"/>
    <col min="2" max="3" width="2.5" style="19" customWidth="1"/>
    <col min="4" max="4" width="2.25" style="19" customWidth="1"/>
    <col min="5" max="5" width="3.375" style="19" customWidth="1"/>
    <col min="6" max="6" width="5" style="19" customWidth="1"/>
    <col min="7" max="7" width="5.75" style="19" customWidth="1"/>
    <col min="8" max="8" width="4.25" style="19" customWidth="1"/>
    <col min="9" max="10" width="4.5" style="19" customWidth="1"/>
    <col min="11" max="11" width="1.625" style="19" customWidth="1"/>
    <col min="12" max="12" width="10" style="19" customWidth="1"/>
    <col min="13" max="13" width="5.125" style="19" customWidth="1"/>
    <col min="14" max="14" width="2.625" style="19" customWidth="1"/>
    <col min="15" max="16" width="4.5" style="19" customWidth="1"/>
    <col min="17" max="17" width="2.75" style="19" customWidth="1"/>
    <col min="18" max="18" width="4.5" style="19" customWidth="1"/>
    <col min="19" max="19" width="2.875" style="19" customWidth="1"/>
    <col min="20" max="20" width="6" style="19" customWidth="1"/>
    <col min="21" max="21" width="4.625" style="19" customWidth="1"/>
    <col min="22" max="22" width="1.625" style="19" customWidth="1"/>
    <col min="23" max="28" width="4.5" style="19" customWidth="1"/>
    <col min="29" max="16384" width="10" style="19"/>
  </cols>
  <sheetData>
    <row r="1" spans="1:26" ht="6" customHeight="1" x14ac:dyDescent="0.4"/>
    <row r="2" spans="1:26" ht="18.75" customHeight="1" x14ac:dyDescent="0.4">
      <c r="A2" s="19" t="s">
        <v>159</v>
      </c>
      <c r="O2" s="129" t="s">
        <v>160</v>
      </c>
      <c r="P2" s="129"/>
      <c r="Q2" s="129"/>
      <c r="R2" s="129"/>
      <c r="S2" s="129"/>
      <c r="T2" s="129"/>
    </row>
    <row r="3" spans="1:26" ht="6" customHeight="1" x14ac:dyDescent="0.4"/>
    <row r="4" spans="1:26" ht="18.75" customHeight="1" x14ac:dyDescent="0.4">
      <c r="B4" s="69"/>
      <c r="C4" s="69"/>
      <c r="D4" s="69"/>
      <c r="F4" s="222" t="s">
        <v>161</v>
      </c>
      <c r="G4" s="222"/>
      <c r="H4" s="222"/>
      <c r="I4" s="222"/>
      <c r="J4" s="222"/>
      <c r="K4" s="222"/>
      <c r="L4" s="222"/>
      <c r="M4" s="222"/>
      <c r="N4" s="222"/>
      <c r="O4" s="222"/>
      <c r="P4" s="222"/>
      <c r="Q4" s="223"/>
      <c r="R4" s="72"/>
      <c r="S4" s="126" t="s">
        <v>140</v>
      </c>
      <c r="T4" s="127"/>
      <c r="U4" s="128"/>
      <c r="X4" s="91" t="s">
        <v>136</v>
      </c>
      <c r="Y4" s="91" t="s">
        <v>131</v>
      </c>
      <c r="Z4" s="91" t="s">
        <v>145</v>
      </c>
    </row>
    <row r="5" spans="1:26" x14ac:dyDescent="0.4">
      <c r="B5" s="69" t="s">
        <v>178</v>
      </c>
      <c r="C5" s="69"/>
      <c r="S5" s="212" t="s">
        <v>141</v>
      </c>
      <c r="T5" s="213"/>
      <c r="U5" s="198"/>
      <c r="X5" s="91">
        <v>1</v>
      </c>
      <c r="Y5" s="91" t="s">
        <v>143</v>
      </c>
      <c r="Z5" s="91" t="s">
        <v>146</v>
      </c>
    </row>
    <row r="6" spans="1:26" x14ac:dyDescent="0.4">
      <c r="B6" s="19" t="s">
        <v>103</v>
      </c>
      <c r="S6" s="70"/>
      <c r="T6" s="80" t="s">
        <v>142</v>
      </c>
      <c r="U6" s="72"/>
      <c r="X6" s="91">
        <v>2</v>
      </c>
      <c r="Y6" s="91" t="s">
        <v>144</v>
      </c>
      <c r="Z6" s="91" t="s">
        <v>147</v>
      </c>
    </row>
    <row r="7" spans="1:26" x14ac:dyDescent="0.4">
      <c r="B7" s="19" t="s">
        <v>179</v>
      </c>
      <c r="S7" s="119" t="s">
        <v>141</v>
      </c>
      <c r="T7" s="120"/>
      <c r="U7" s="121"/>
      <c r="X7" s="91">
        <v>3</v>
      </c>
      <c r="Y7" s="91"/>
      <c r="Z7" s="91"/>
    </row>
    <row r="8" spans="1:26" ht="5.25" customHeight="1" x14ac:dyDescent="0.4">
      <c r="X8" s="91">
        <v>4</v>
      </c>
      <c r="Y8" s="91"/>
      <c r="Z8" s="91"/>
    </row>
    <row r="9" spans="1:26" x14ac:dyDescent="0.4">
      <c r="B9" s="77" t="s">
        <v>114</v>
      </c>
      <c r="C9" s="77"/>
      <c r="X9" s="91">
        <v>5</v>
      </c>
      <c r="Y9" s="91"/>
      <c r="Z9" s="91"/>
    </row>
    <row r="10" spans="1:26" x14ac:dyDescent="0.4">
      <c r="B10" s="188"/>
      <c r="C10" s="188"/>
      <c r="D10" s="69" t="s">
        <v>139</v>
      </c>
      <c r="E10" s="86"/>
      <c r="F10" s="66" t="s">
        <v>71</v>
      </c>
      <c r="G10" s="87"/>
      <c r="H10" s="19" t="s">
        <v>149</v>
      </c>
      <c r="X10" s="91">
        <v>6</v>
      </c>
      <c r="Y10" s="91"/>
      <c r="Z10" s="91"/>
    </row>
    <row r="11" spans="1:26" x14ac:dyDescent="0.4">
      <c r="B11" s="19" t="s">
        <v>104</v>
      </c>
      <c r="D11" s="19" t="s">
        <v>110</v>
      </c>
      <c r="F11" s="34" t="s">
        <v>111</v>
      </c>
      <c r="G11" s="214"/>
      <c r="H11" s="214"/>
      <c r="I11" s="214"/>
      <c r="J11" s="214"/>
      <c r="L11" s="19" t="s">
        <v>104</v>
      </c>
      <c r="M11" s="19" t="s">
        <v>110</v>
      </c>
      <c r="N11" s="69" t="s">
        <v>111</v>
      </c>
      <c r="O11" s="187"/>
      <c r="P11" s="187"/>
      <c r="Q11" s="187"/>
      <c r="R11" s="187"/>
      <c r="S11" s="187"/>
      <c r="T11" s="187"/>
      <c r="U11" s="187"/>
    </row>
    <row r="12" spans="1:26" x14ac:dyDescent="0.4">
      <c r="B12" s="19" t="s">
        <v>106</v>
      </c>
      <c r="D12" s="19" t="s">
        <v>107</v>
      </c>
      <c r="E12" s="69"/>
      <c r="F12" s="214"/>
      <c r="G12" s="214"/>
      <c r="H12" s="214"/>
      <c r="I12" s="214"/>
      <c r="J12" s="214"/>
      <c r="L12" s="76" t="s">
        <v>154</v>
      </c>
      <c r="M12" s="19" t="s">
        <v>107</v>
      </c>
      <c r="N12" s="187"/>
      <c r="O12" s="187"/>
      <c r="P12" s="187"/>
      <c r="Q12" s="187"/>
      <c r="R12" s="187"/>
      <c r="S12" s="187"/>
      <c r="T12" s="187"/>
      <c r="U12" s="187"/>
    </row>
    <row r="13" spans="1:26" x14ac:dyDescent="0.4">
      <c r="B13" s="19" t="s">
        <v>105</v>
      </c>
      <c r="D13" s="19" t="s">
        <v>108</v>
      </c>
      <c r="E13" s="69"/>
      <c r="F13" s="214"/>
      <c r="G13" s="214"/>
      <c r="H13" s="214"/>
      <c r="I13" s="214"/>
      <c r="J13" s="214"/>
      <c r="L13" s="76" t="s">
        <v>109</v>
      </c>
      <c r="M13" s="19" t="s">
        <v>108</v>
      </c>
      <c r="N13" s="187"/>
      <c r="O13" s="187"/>
      <c r="P13" s="187"/>
      <c r="Q13" s="187"/>
      <c r="R13" s="187"/>
      <c r="S13" s="187"/>
      <c r="T13" s="187"/>
      <c r="U13" s="187"/>
    </row>
    <row r="14" spans="1:26" ht="5.25" customHeight="1" x14ac:dyDescent="0.4"/>
    <row r="15" spans="1:26" ht="11.25" customHeight="1" x14ac:dyDescent="0.4">
      <c r="B15" s="143" t="s">
        <v>150</v>
      </c>
      <c r="C15" s="143"/>
      <c r="D15" s="143"/>
      <c r="E15" s="143"/>
      <c r="F15" s="143"/>
      <c r="G15" s="143"/>
      <c r="H15" s="143"/>
      <c r="I15" s="143"/>
      <c r="J15" s="143"/>
      <c r="K15" s="143"/>
      <c r="L15" s="143"/>
      <c r="M15" s="143"/>
      <c r="N15" s="143"/>
      <c r="O15" s="143"/>
      <c r="P15" s="143"/>
      <c r="Q15" s="143"/>
      <c r="R15" s="143"/>
      <c r="S15" s="143"/>
      <c r="T15" s="143"/>
      <c r="U15" s="143"/>
    </row>
    <row r="16" spans="1:26" x14ac:dyDescent="0.4">
      <c r="B16" s="143"/>
      <c r="C16" s="143"/>
      <c r="D16" s="143"/>
      <c r="E16" s="143"/>
      <c r="F16" s="143"/>
      <c r="G16" s="143"/>
      <c r="H16" s="143"/>
      <c r="I16" s="143"/>
      <c r="J16" s="143"/>
      <c r="K16" s="143"/>
      <c r="L16" s="143"/>
      <c r="M16" s="143"/>
      <c r="N16" s="143"/>
      <c r="O16" s="143"/>
      <c r="P16" s="143"/>
      <c r="Q16" s="143"/>
      <c r="R16" s="143"/>
      <c r="S16" s="143"/>
      <c r="T16" s="143"/>
      <c r="U16" s="143"/>
    </row>
    <row r="17" spans="2:21" ht="5.25" customHeight="1" x14ac:dyDescent="0.4"/>
    <row r="18" spans="2:21" x14ac:dyDescent="0.4">
      <c r="B18" s="188"/>
      <c r="C18" s="188"/>
      <c r="D18" s="188"/>
      <c r="E18" s="188"/>
      <c r="F18" s="188"/>
      <c r="G18" s="19" t="s">
        <v>112</v>
      </c>
    </row>
    <row r="19" spans="2:21" x14ac:dyDescent="0.4">
      <c r="B19" s="19" t="s">
        <v>155</v>
      </c>
      <c r="C19" s="188"/>
      <c r="D19" s="188"/>
      <c r="E19" s="188"/>
      <c r="F19" s="19" t="s">
        <v>162</v>
      </c>
    </row>
    <row r="20" spans="2:21" ht="5.25" customHeight="1" x14ac:dyDescent="0.4"/>
    <row r="21" spans="2:21" ht="11.25" customHeight="1" x14ac:dyDescent="0.4">
      <c r="B21" s="206" t="s">
        <v>128</v>
      </c>
      <c r="C21" s="207"/>
      <c r="D21" s="160" t="s">
        <v>163</v>
      </c>
      <c r="E21" s="161"/>
      <c r="F21" s="161"/>
      <c r="G21" s="180"/>
      <c r="H21" s="180"/>
      <c r="I21" s="180"/>
      <c r="J21" s="180"/>
      <c r="K21" s="181"/>
      <c r="L21" s="140" t="s">
        <v>164</v>
      </c>
      <c r="M21" s="141"/>
      <c r="N21" s="141"/>
      <c r="O21" s="141"/>
      <c r="P21" s="141"/>
      <c r="Q21" s="142"/>
      <c r="R21" s="140" t="s">
        <v>165</v>
      </c>
      <c r="S21" s="141"/>
      <c r="T21" s="141"/>
      <c r="U21" s="142"/>
    </row>
    <row r="22" spans="2:21" ht="11.25" customHeight="1" x14ac:dyDescent="0.4">
      <c r="B22" s="208"/>
      <c r="C22" s="209"/>
      <c r="D22" s="186" t="s">
        <v>113</v>
      </c>
      <c r="E22" s="186"/>
      <c r="F22" s="186"/>
      <c r="G22" s="186"/>
      <c r="H22" s="186"/>
      <c r="I22" s="186"/>
      <c r="J22" s="186"/>
      <c r="K22" s="186"/>
      <c r="L22" s="167"/>
      <c r="M22" s="168"/>
      <c r="N22" s="168"/>
      <c r="O22" s="168"/>
      <c r="P22" s="169"/>
      <c r="Q22" s="170"/>
      <c r="R22" s="167"/>
      <c r="S22" s="168"/>
      <c r="T22" s="168"/>
      <c r="U22" s="175"/>
    </row>
    <row r="23" spans="2:21" ht="11.25" customHeight="1" x14ac:dyDescent="0.4">
      <c r="B23" s="208"/>
      <c r="C23" s="209"/>
      <c r="D23" s="124"/>
      <c r="E23" s="124"/>
      <c r="F23" s="124"/>
      <c r="G23" s="124"/>
      <c r="H23" s="124"/>
      <c r="I23" s="124"/>
      <c r="J23" s="124"/>
      <c r="K23" s="124"/>
      <c r="L23" s="167"/>
      <c r="M23" s="168"/>
      <c r="N23" s="168"/>
      <c r="O23" s="168"/>
      <c r="P23" s="169"/>
      <c r="Q23" s="170"/>
      <c r="R23" s="167"/>
      <c r="S23" s="168"/>
      <c r="T23" s="168"/>
      <c r="U23" s="175"/>
    </row>
    <row r="24" spans="2:21" ht="11.25" customHeight="1" x14ac:dyDescent="0.4">
      <c r="B24" s="208"/>
      <c r="C24" s="209"/>
      <c r="D24" s="125"/>
      <c r="E24" s="125"/>
      <c r="F24" s="125"/>
      <c r="G24" s="125"/>
      <c r="H24" s="125"/>
      <c r="I24" s="125"/>
      <c r="J24" s="125"/>
      <c r="K24" s="125"/>
      <c r="L24" s="171"/>
      <c r="M24" s="172"/>
      <c r="N24" s="172"/>
      <c r="O24" s="172"/>
      <c r="P24" s="173"/>
      <c r="Q24" s="174"/>
      <c r="R24" s="171"/>
      <c r="S24" s="172"/>
      <c r="T24" s="172"/>
      <c r="U24" s="176"/>
    </row>
    <row r="25" spans="2:21" ht="11.25" customHeight="1" x14ac:dyDescent="0.4">
      <c r="B25" s="208"/>
      <c r="C25" s="209"/>
      <c r="D25" s="215" t="s">
        <v>166</v>
      </c>
      <c r="E25" s="135"/>
      <c r="F25" s="135"/>
      <c r="G25" s="135"/>
      <c r="H25" s="136"/>
      <c r="I25" s="177" t="s">
        <v>167</v>
      </c>
      <c r="J25" s="178"/>
      <c r="K25" s="178"/>
      <c r="L25" s="179"/>
      <c r="M25" s="157" t="s">
        <v>168</v>
      </c>
      <c r="N25" s="158"/>
      <c r="O25" s="158"/>
      <c r="P25" s="159"/>
      <c r="Q25" s="134" t="s">
        <v>169</v>
      </c>
      <c r="R25" s="145"/>
      <c r="S25" s="145"/>
      <c r="T25" s="145"/>
      <c r="U25" s="195"/>
    </row>
    <row r="26" spans="2:21" ht="11.25" customHeight="1" x14ac:dyDescent="0.4">
      <c r="B26" s="208"/>
      <c r="C26" s="209"/>
      <c r="D26" s="212" t="s">
        <v>156</v>
      </c>
      <c r="E26" s="218" t="s">
        <v>135</v>
      </c>
      <c r="F26" s="218"/>
      <c r="G26" s="219"/>
      <c r="H26" s="216" t="s">
        <v>137</v>
      </c>
      <c r="I26" s="182"/>
      <c r="J26" s="183"/>
      <c r="K26" s="183"/>
      <c r="L26" s="198" t="s">
        <v>3</v>
      </c>
      <c r="M26" s="199"/>
      <c r="N26" s="200"/>
      <c r="O26" s="200"/>
      <c r="P26" s="198" t="s">
        <v>130</v>
      </c>
      <c r="Q26" s="146"/>
      <c r="R26" s="147"/>
      <c r="S26" s="147"/>
      <c r="T26" s="147"/>
      <c r="U26" s="196"/>
    </row>
    <row r="27" spans="2:21" ht="11.25" customHeight="1" x14ac:dyDescent="0.4">
      <c r="B27" s="208"/>
      <c r="C27" s="209"/>
      <c r="D27" s="119"/>
      <c r="E27" s="220"/>
      <c r="F27" s="220"/>
      <c r="G27" s="221"/>
      <c r="H27" s="217"/>
      <c r="I27" s="184"/>
      <c r="J27" s="185"/>
      <c r="K27" s="185"/>
      <c r="L27" s="121"/>
      <c r="M27" s="201"/>
      <c r="N27" s="202"/>
      <c r="O27" s="202"/>
      <c r="P27" s="121"/>
      <c r="Q27" s="85" t="s">
        <v>156</v>
      </c>
      <c r="R27" s="197" t="s">
        <v>131</v>
      </c>
      <c r="S27" s="197"/>
      <c r="T27" s="197"/>
      <c r="U27" s="81" t="s">
        <v>170</v>
      </c>
    </row>
    <row r="28" spans="2:21" ht="11.25" customHeight="1" x14ac:dyDescent="0.4">
      <c r="B28" s="208"/>
      <c r="C28" s="209"/>
      <c r="D28" s="191" t="s">
        <v>153</v>
      </c>
      <c r="E28" s="192"/>
      <c r="F28" s="192"/>
      <c r="G28" s="192"/>
      <c r="H28" s="192"/>
      <c r="I28" s="192"/>
      <c r="J28" s="192"/>
      <c r="K28" s="192"/>
      <c r="L28" s="192"/>
      <c r="M28" s="192"/>
      <c r="N28" s="189" t="s">
        <v>157</v>
      </c>
      <c r="O28" s="189"/>
      <c r="P28" s="189"/>
      <c r="Q28" s="189"/>
      <c r="R28" s="189"/>
      <c r="S28" s="189"/>
      <c r="T28" s="189"/>
      <c r="U28" s="190"/>
    </row>
    <row r="29" spans="2:21" ht="11.25" customHeight="1" x14ac:dyDescent="0.4">
      <c r="B29" s="208"/>
      <c r="C29" s="209"/>
      <c r="D29" s="193"/>
      <c r="E29" s="194"/>
      <c r="F29" s="194"/>
      <c r="G29" s="194"/>
      <c r="H29" s="194"/>
      <c r="I29" s="194"/>
      <c r="J29" s="194"/>
      <c r="K29" s="194"/>
      <c r="L29" s="194"/>
      <c r="M29" s="194"/>
      <c r="N29" s="162"/>
      <c r="O29" s="162"/>
      <c r="P29" s="162"/>
      <c r="Q29" s="162"/>
      <c r="R29" s="162"/>
      <c r="S29" s="162"/>
      <c r="T29" s="162"/>
      <c r="U29" s="163"/>
    </row>
    <row r="30" spans="2:21" ht="11.25" customHeight="1" x14ac:dyDescent="0.4">
      <c r="B30" s="208"/>
      <c r="C30" s="209"/>
      <c r="D30" s="82"/>
      <c r="E30" s="83" t="s">
        <v>156</v>
      </c>
      <c r="F30" s="166" t="s">
        <v>133</v>
      </c>
      <c r="G30" s="166"/>
      <c r="H30" s="166"/>
      <c r="I30" s="166"/>
      <c r="J30" s="166"/>
      <c r="K30" s="166"/>
      <c r="L30" s="84" t="s">
        <v>170</v>
      </c>
      <c r="M30" s="83"/>
      <c r="N30" s="164"/>
      <c r="O30" s="164"/>
      <c r="P30" s="164"/>
      <c r="Q30" s="164"/>
      <c r="R30" s="164"/>
      <c r="S30" s="164"/>
      <c r="T30" s="164"/>
      <c r="U30" s="165"/>
    </row>
    <row r="31" spans="2:21" ht="11.25" customHeight="1" x14ac:dyDescent="0.4">
      <c r="B31" s="208"/>
      <c r="C31" s="209"/>
      <c r="D31" s="134" t="s">
        <v>158</v>
      </c>
      <c r="E31" s="145"/>
      <c r="F31" s="145"/>
      <c r="G31" s="145"/>
      <c r="H31" s="145"/>
      <c r="I31" s="145"/>
      <c r="J31" s="145"/>
      <c r="K31" s="145"/>
      <c r="L31" s="145"/>
      <c r="M31" s="145"/>
      <c r="N31" s="145"/>
      <c r="O31" s="145"/>
      <c r="P31" s="145"/>
      <c r="Q31" s="145"/>
      <c r="R31" s="145"/>
      <c r="S31" s="150"/>
      <c r="T31" s="150"/>
      <c r="U31" s="153" t="s">
        <v>134</v>
      </c>
    </row>
    <row r="32" spans="2:21" ht="11.25" customHeight="1" x14ac:dyDescent="0.4">
      <c r="B32" s="208"/>
      <c r="C32" s="209"/>
      <c r="D32" s="146"/>
      <c r="E32" s="147"/>
      <c r="F32" s="147"/>
      <c r="G32" s="147"/>
      <c r="H32" s="147"/>
      <c r="I32" s="147"/>
      <c r="J32" s="147"/>
      <c r="K32" s="147"/>
      <c r="L32" s="147"/>
      <c r="M32" s="147"/>
      <c r="N32" s="147"/>
      <c r="O32" s="147"/>
      <c r="P32" s="147"/>
      <c r="Q32" s="147"/>
      <c r="R32" s="147"/>
      <c r="S32" s="151"/>
      <c r="T32" s="151"/>
      <c r="U32" s="154"/>
    </row>
    <row r="33" spans="2:21" ht="11.25" customHeight="1" x14ac:dyDescent="0.4">
      <c r="B33" s="210"/>
      <c r="C33" s="211"/>
      <c r="D33" s="148"/>
      <c r="E33" s="149"/>
      <c r="F33" s="149"/>
      <c r="G33" s="149"/>
      <c r="H33" s="149"/>
      <c r="I33" s="149"/>
      <c r="J33" s="149"/>
      <c r="K33" s="149"/>
      <c r="L33" s="149"/>
      <c r="M33" s="149"/>
      <c r="N33" s="149"/>
      <c r="O33" s="149"/>
      <c r="P33" s="149"/>
      <c r="Q33" s="149"/>
      <c r="R33" s="149"/>
      <c r="S33" s="152"/>
      <c r="T33" s="152"/>
      <c r="U33" s="155"/>
    </row>
    <row r="35" spans="2:21" x14ac:dyDescent="0.4">
      <c r="B35" s="77" t="s">
        <v>115</v>
      </c>
      <c r="C35" s="77"/>
    </row>
    <row r="36" spans="2:21" x14ac:dyDescent="0.4">
      <c r="B36" s="188"/>
      <c r="C36" s="188"/>
      <c r="D36" s="69" t="s">
        <v>139</v>
      </c>
      <c r="E36" s="89"/>
      <c r="F36" s="90" t="s">
        <v>71</v>
      </c>
      <c r="G36" s="88"/>
      <c r="H36" s="19" t="s">
        <v>149</v>
      </c>
    </row>
    <row r="37" spans="2:21" x14ac:dyDescent="0.4">
      <c r="B37" s="19" t="s">
        <v>104</v>
      </c>
      <c r="D37" s="19" t="s">
        <v>110</v>
      </c>
      <c r="F37" s="34" t="s">
        <v>111</v>
      </c>
      <c r="G37" s="214"/>
      <c r="H37" s="214"/>
      <c r="I37" s="214"/>
      <c r="J37" s="214"/>
      <c r="L37" s="19" t="s">
        <v>104</v>
      </c>
      <c r="M37" s="19" t="s">
        <v>110</v>
      </c>
      <c r="N37" s="69" t="s">
        <v>111</v>
      </c>
      <c r="O37" s="187"/>
      <c r="P37" s="187"/>
      <c r="Q37" s="187"/>
      <c r="R37" s="187"/>
      <c r="S37" s="187"/>
      <c r="T37" s="187"/>
      <c r="U37" s="187"/>
    </row>
    <row r="38" spans="2:21" x14ac:dyDescent="0.4">
      <c r="B38" s="19" t="s">
        <v>106</v>
      </c>
      <c r="D38" s="19" t="s">
        <v>107</v>
      </c>
      <c r="E38" s="69"/>
      <c r="F38" s="156"/>
      <c r="G38" s="156"/>
      <c r="H38" s="156"/>
      <c r="I38" s="156"/>
      <c r="J38" s="156"/>
      <c r="L38" s="76" t="s">
        <v>154</v>
      </c>
      <c r="M38" s="19" t="s">
        <v>107</v>
      </c>
      <c r="N38" s="156"/>
      <c r="O38" s="156"/>
      <c r="P38" s="156"/>
      <c r="Q38" s="156"/>
      <c r="R38" s="156"/>
      <c r="S38" s="156"/>
      <c r="T38" s="156"/>
      <c r="U38" s="156"/>
    </row>
    <row r="39" spans="2:21" x14ac:dyDescent="0.4">
      <c r="B39" s="19" t="s">
        <v>105</v>
      </c>
      <c r="D39" s="19" t="s">
        <v>108</v>
      </c>
      <c r="E39" s="69"/>
      <c r="F39" s="156"/>
      <c r="G39" s="156"/>
      <c r="H39" s="156"/>
      <c r="I39" s="156"/>
      <c r="J39" s="156"/>
      <c r="L39" s="76" t="s">
        <v>109</v>
      </c>
      <c r="M39" s="19" t="s">
        <v>108</v>
      </c>
      <c r="N39" s="156"/>
      <c r="O39" s="156"/>
      <c r="P39" s="156"/>
      <c r="Q39" s="156"/>
      <c r="R39" s="156"/>
      <c r="S39" s="156"/>
      <c r="T39" s="156"/>
      <c r="U39" s="156"/>
    </row>
    <row r="40" spans="2:21" ht="5.25" customHeight="1" x14ac:dyDescent="0.4"/>
    <row r="41" spans="2:21" ht="11.25" customHeight="1" x14ac:dyDescent="0.4">
      <c r="B41" s="143" t="s">
        <v>151</v>
      </c>
      <c r="C41" s="143"/>
      <c r="D41" s="143"/>
      <c r="E41" s="143"/>
      <c r="F41" s="143"/>
      <c r="G41" s="143"/>
      <c r="H41" s="143"/>
      <c r="I41" s="143"/>
      <c r="J41" s="143"/>
      <c r="K41" s="143"/>
      <c r="L41" s="143"/>
      <c r="M41" s="143"/>
      <c r="N41" s="143"/>
      <c r="O41" s="143"/>
      <c r="P41" s="143"/>
      <c r="Q41" s="143"/>
      <c r="R41" s="143"/>
      <c r="S41" s="143"/>
      <c r="T41" s="143"/>
      <c r="U41" s="143"/>
    </row>
    <row r="42" spans="2:21" x14ac:dyDescent="0.4">
      <c r="B42" s="143"/>
      <c r="C42" s="143"/>
      <c r="D42" s="143"/>
      <c r="E42" s="143"/>
      <c r="F42" s="143"/>
      <c r="G42" s="143"/>
      <c r="H42" s="143"/>
      <c r="I42" s="143"/>
      <c r="J42" s="143"/>
      <c r="K42" s="143"/>
      <c r="L42" s="143"/>
      <c r="M42" s="143"/>
      <c r="N42" s="143"/>
      <c r="O42" s="143"/>
      <c r="P42" s="143"/>
      <c r="Q42" s="143"/>
      <c r="R42" s="143"/>
      <c r="S42" s="143"/>
      <c r="T42" s="143"/>
      <c r="U42" s="143"/>
    </row>
    <row r="43" spans="2:21" ht="5.25" customHeight="1" x14ac:dyDescent="0.4"/>
    <row r="44" spans="2:21" x14ac:dyDescent="0.4">
      <c r="B44" s="188"/>
      <c r="C44" s="188"/>
      <c r="D44" s="188"/>
      <c r="E44" s="188"/>
      <c r="F44" s="188"/>
      <c r="G44" s="19" t="s">
        <v>112</v>
      </c>
    </row>
    <row r="45" spans="2:21" x14ac:dyDescent="0.4">
      <c r="B45" s="19" t="s">
        <v>155</v>
      </c>
      <c r="C45" s="188"/>
      <c r="D45" s="188"/>
      <c r="E45" s="188"/>
      <c r="F45" s="19" t="s">
        <v>162</v>
      </c>
    </row>
    <row r="46" spans="2:21" ht="5.25" customHeight="1" x14ac:dyDescent="0.4"/>
    <row r="47" spans="2:21" ht="11.25" customHeight="1" x14ac:dyDescent="0.4">
      <c r="B47" s="206" t="s">
        <v>129</v>
      </c>
      <c r="C47" s="207"/>
      <c r="D47" s="160" t="s">
        <v>163</v>
      </c>
      <c r="E47" s="161"/>
      <c r="F47" s="161"/>
      <c r="G47" s="180"/>
      <c r="H47" s="180"/>
      <c r="I47" s="180"/>
      <c r="J47" s="180"/>
      <c r="K47" s="181"/>
      <c r="L47" s="140" t="s">
        <v>164</v>
      </c>
      <c r="M47" s="141"/>
      <c r="N47" s="141"/>
      <c r="O47" s="141"/>
      <c r="P47" s="141"/>
      <c r="Q47" s="142"/>
      <c r="R47" s="140" t="s">
        <v>165</v>
      </c>
      <c r="S47" s="141"/>
      <c r="T47" s="141"/>
      <c r="U47" s="142"/>
    </row>
    <row r="48" spans="2:21" ht="11.25" customHeight="1" x14ac:dyDescent="0.4">
      <c r="B48" s="208"/>
      <c r="C48" s="209"/>
      <c r="D48" s="186" t="s">
        <v>113</v>
      </c>
      <c r="E48" s="186"/>
      <c r="F48" s="186"/>
      <c r="G48" s="186"/>
      <c r="H48" s="186"/>
      <c r="I48" s="186"/>
      <c r="J48" s="186"/>
      <c r="K48" s="186"/>
      <c r="L48" s="167"/>
      <c r="M48" s="168"/>
      <c r="N48" s="168"/>
      <c r="O48" s="168"/>
      <c r="P48" s="169"/>
      <c r="Q48" s="170"/>
      <c r="R48" s="167"/>
      <c r="S48" s="168"/>
      <c r="T48" s="168"/>
      <c r="U48" s="175"/>
    </row>
    <row r="49" spans="2:21" ht="11.25" customHeight="1" x14ac:dyDescent="0.4">
      <c r="B49" s="208"/>
      <c r="C49" s="209"/>
      <c r="D49" s="124"/>
      <c r="E49" s="124"/>
      <c r="F49" s="124"/>
      <c r="G49" s="124"/>
      <c r="H49" s="124"/>
      <c r="I49" s="124"/>
      <c r="J49" s="124"/>
      <c r="K49" s="124"/>
      <c r="L49" s="167"/>
      <c r="M49" s="168"/>
      <c r="N49" s="168"/>
      <c r="O49" s="168"/>
      <c r="P49" s="169"/>
      <c r="Q49" s="170"/>
      <c r="R49" s="167"/>
      <c r="S49" s="168"/>
      <c r="T49" s="168"/>
      <c r="U49" s="175"/>
    </row>
    <row r="50" spans="2:21" ht="11.25" customHeight="1" x14ac:dyDescent="0.4">
      <c r="B50" s="208"/>
      <c r="C50" s="209"/>
      <c r="D50" s="125"/>
      <c r="E50" s="125"/>
      <c r="F50" s="125"/>
      <c r="G50" s="125"/>
      <c r="H50" s="125"/>
      <c r="I50" s="125"/>
      <c r="J50" s="125"/>
      <c r="K50" s="125"/>
      <c r="L50" s="171"/>
      <c r="M50" s="172"/>
      <c r="N50" s="172"/>
      <c r="O50" s="172"/>
      <c r="P50" s="173"/>
      <c r="Q50" s="174"/>
      <c r="R50" s="171"/>
      <c r="S50" s="172"/>
      <c r="T50" s="172"/>
      <c r="U50" s="176"/>
    </row>
    <row r="51" spans="2:21" ht="11.25" customHeight="1" x14ac:dyDescent="0.4">
      <c r="B51" s="208"/>
      <c r="C51" s="209"/>
      <c r="D51" s="144" t="s">
        <v>166</v>
      </c>
      <c r="E51" s="144"/>
      <c r="F51" s="144"/>
      <c r="G51" s="144"/>
      <c r="H51" s="144"/>
      <c r="I51" s="203" t="s">
        <v>167</v>
      </c>
      <c r="J51" s="204"/>
      <c r="K51" s="204"/>
      <c r="L51" s="205"/>
      <c r="M51" s="157" t="s">
        <v>168</v>
      </c>
      <c r="N51" s="158"/>
      <c r="O51" s="158"/>
      <c r="P51" s="159"/>
      <c r="Q51" s="134" t="s">
        <v>169</v>
      </c>
      <c r="R51" s="145"/>
      <c r="S51" s="145"/>
      <c r="T51" s="145"/>
      <c r="U51" s="195"/>
    </row>
    <row r="52" spans="2:21" ht="11.25" customHeight="1" x14ac:dyDescent="0.4">
      <c r="B52" s="208"/>
      <c r="C52" s="209"/>
      <c r="D52" s="144"/>
      <c r="E52" s="144"/>
      <c r="F52" s="144"/>
      <c r="G52" s="144"/>
      <c r="H52" s="144"/>
      <c r="I52" s="182"/>
      <c r="J52" s="183"/>
      <c r="K52" s="183"/>
      <c r="L52" s="198" t="s">
        <v>3</v>
      </c>
      <c r="M52" s="199"/>
      <c r="N52" s="200"/>
      <c r="O52" s="200"/>
      <c r="P52" s="198" t="s">
        <v>130</v>
      </c>
      <c r="Q52" s="146"/>
      <c r="R52" s="147"/>
      <c r="S52" s="147"/>
      <c r="T52" s="147"/>
      <c r="U52" s="196"/>
    </row>
    <row r="53" spans="2:21" ht="11.25" customHeight="1" x14ac:dyDescent="0.4">
      <c r="B53" s="208"/>
      <c r="C53" s="209"/>
      <c r="D53" s="144"/>
      <c r="E53" s="144"/>
      <c r="F53" s="144"/>
      <c r="G53" s="144"/>
      <c r="H53" s="144"/>
      <c r="I53" s="184"/>
      <c r="J53" s="185"/>
      <c r="K53" s="185"/>
      <c r="L53" s="121"/>
      <c r="M53" s="201"/>
      <c r="N53" s="202"/>
      <c r="O53" s="202"/>
      <c r="P53" s="121"/>
      <c r="Q53" s="85" t="s">
        <v>156</v>
      </c>
      <c r="R53" s="197" t="s">
        <v>131</v>
      </c>
      <c r="S53" s="197"/>
      <c r="T53" s="197"/>
      <c r="U53" s="81" t="s">
        <v>170</v>
      </c>
    </row>
    <row r="54" spans="2:21" ht="11.25" customHeight="1" x14ac:dyDescent="0.4">
      <c r="B54" s="208"/>
      <c r="C54" s="209"/>
      <c r="D54" s="191" t="s">
        <v>186</v>
      </c>
      <c r="E54" s="192"/>
      <c r="F54" s="192"/>
      <c r="G54" s="192"/>
      <c r="H54" s="192"/>
      <c r="I54" s="192"/>
      <c r="J54" s="192"/>
      <c r="K54" s="192"/>
      <c r="L54" s="192"/>
      <c r="M54" s="192"/>
      <c r="N54" s="189" t="s">
        <v>132</v>
      </c>
      <c r="O54" s="189"/>
      <c r="P54" s="189"/>
      <c r="Q54" s="189"/>
      <c r="R54" s="189"/>
      <c r="S54" s="189"/>
      <c r="T54" s="189"/>
      <c r="U54" s="190"/>
    </row>
    <row r="55" spans="2:21" ht="11.25" customHeight="1" x14ac:dyDescent="0.4">
      <c r="B55" s="208"/>
      <c r="C55" s="209"/>
      <c r="D55" s="193"/>
      <c r="E55" s="194"/>
      <c r="F55" s="194"/>
      <c r="G55" s="194"/>
      <c r="H55" s="194"/>
      <c r="I55" s="194"/>
      <c r="J55" s="194"/>
      <c r="K55" s="194"/>
      <c r="L55" s="194"/>
      <c r="M55" s="194"/>
      <c r="N55" s="162"/>
      <c r="O55" s="162"/>
      <c r="P55" s="162"/>
      <c r="Q55" s="162"/>
      <c r="R55" s="162"/>
      <c r="S55" s="162"/>
      <c r="T55" s="162"/>
      <c r="U55" s="163"/>
    </row>
    <row r="56" spans="2:21" ht="11.25" customHeight="1" x14ac:dyDescent="0.4">
      <c r="B56" s="208"/>
      <c r="C56" s="209"/>
      <c r="D56" s="82"/>
      <c r="E56" s="83" t="s">
        <v>156</v>
      </c>
      <c r="F56" s="166" t="s">
        <v>133</v>
      </c>
      <c r="G56" s="166"/>
      <c r="H56" s="166"/>
      <c r="I56" s="166"/>
      <c r="J56" s="166"/>
      <c r="K56" s="166"/>
      <c r="L56" s="84" t="s">
        <v>170</v>
      </c>
      <c r="M56" s="83"/>
      <c r="N56" s="164"/>
      <c r="O56" s="164"/>
      <c r="P56" s="164"/>
      <c r="Q56" s="164"/>
      <c r="R56" s="164"/>
      <c r="S56" s="164"/>
      <c r="T56" s="164"/>
      <c r="U56" s="165"/>
    </row>
    <row r="57" spans="2:21" ht="11.25" customHeight="1" x14ac:dyDescent="0.4">
      <c r="B57" s="208"/>
      <c r="C57" s="209"/>
      <c r="D57" s="134" t="s">
        <v>185</v>
      </c>
      <c r="E57" s="145"/>
      <c r="F57" s="145"/>
      <c r="G57" s="145"/>
      <c r="H57" s="145"/>
      <c r="I57" s="145"/>
      <c r="J57" s="145"/>
      <c r="K57" s="145"/>
      <c r="L57" s="145"/>
      <c r="M57" s="145"/>
      <c r="N57" s="145"/>
      <c r="O57" s="145"/>
      <c r="P57" s="145"/>
      <c r="Q57" s="145"/>
      <c r="R57" s="145"/>
      <c r="S57" s="150"/>
      <c r="T57" s="150"/>
      <c r="U57" s="153" t="s">
        <v>134</v>
      </c>
    </row>
    <row r="58" spans="2:21" ht="11.25" customHeight="1" x14ac:dyDescent="0.4">
      <c r="B58" s="208"/>
      <c r="C58" s="209"/>
      <c r="D58" s="146"/>
      <c r="E58" s="147"/>
      <c r="F58" s="147"/>
      <c r="G58" s="147"/>
      <c r="H58" s="147"/>
      <c r="I58" s="147"/>
      <c r="J58" s="147"/>
      <c r="K58" s="147"/>
      <c r="L58" s="147"/>
      <c r="M58" s="147"/>
      <c r="N58" s="147"/>
      <c r="O58" s="147"/>
      <c r="P58" s="147"/>
      <c r="Q58" s="147"/>
      <c r="R58" s="147"/>
      <c r="S58" s="151"/>
      <c r="T58" s="151"/>
      <c r="U58" s="154"/>
    </row>
    <row r="59" spans="2:21" ht="11.25" customHeight="1" x14ac:dyDescent="0.4">
      <c r="B59" s="210"/>
      <c r="C59" s="211"/>
      <c r="D59" s="148"/>
      <c r="E59" s="149"/>
      <c r="F59" s="149"/>
      <c r="G59" s="149"/>
      <c r="H59" s="149"/>
      <c r="I59" s="149"/>
      <c r="J59" s="149"/>
      <c r="K59" s="149"/>
      <c r="L59" s="149"/>
      <c r="M59" s="149"/>
      <c r="N59" s="149"/>
      <c r="O59" s="149"/>
      <c r="P59" s="149"/>
      <c r="Q59" s="149"/>
      <c r="R59" s="149"/>
      <c r="S59" s="152"/>
      <c r="T59" s="152"/>
      <c r="U59" s="155"/>
    </row>
    <row r="61" spans="2:21" ht="13.5" customHeight="1" x14ac:dyDescent="0.4">
      <c r="B61" s="206" t="s">
        <v>123</v>
      </c>
      <c r="C61" s="207"/>
      <c r="D61" s="78" t="s">
        <v>116</v>
      </c>
      <c r="E61" s="79"/>
      <c r="F61" s="79"/>
      <c r="G61" s="79"/>
      <c r="H61" s="79"/>
      <c r="I61" s="79"/>
      <c r="J61" s="127" t="s">
        <v>148</v>
      </c>
      <c r="K61" s="127"/>
      <c r="L61" s="127"/>
      <c r="M61" s="128"/>
      <c r="N61" s="126" t="s">
        <v>124</v>
      </c>
      <c r="O61" s="127"/>
      <c r="P61" s="127"/>
      <c r="Q61" s="128"/>
      <c r="R61" s="126" t="s">
        <v>125</v>
      </c>
      <c r="S61" s="127"/>
      <c r="T61" s="127"/>
      <c r="U61" s="128"/>
    </row>
    <row r="62" spans="2:21" ht="13.5" customHeight="1" x14ac:dyDescent="0.4">
      <c r="B62" s="208"/>
      <c r="C62" s="209"/>
      <c r="D62" s="70" t="s">
        <v>171</v>
      </c>
      <c r="E62" s="71"/>
      <c r="F62" s="71"/>
      <c r="G62" s="71"/>
      <c r="H62" s="71"/>
      <c r="I62" s="71"/>
      <c r="J62" s="71"/>
      <c r="K62" s="71"/>
      <c r="L62" s="71"/>
      <c r="M62" s="72"/>
      <c r="N62" s="70"/>
      <c r="O62" s="71"/>
      <c r="P62" s="71"/>
      <c r="Q62" s="72"/>
      <c r="R62" s="70"/>
      <c r="S62" s="71"/>
      <c r="T62" s="71"/>
      <c r="U62" s="72"/>
    </row>
    <row r="63" spans="2:21" ht="13.5" customHeight="1" x14ac:dyDescent="0.4">
      <c r="B63" s="208"/>
      <c r="C63" s="209"/>
      <c r="D63" s="73" t="s">
        <v>172</v>
      </c>
      <c r="E63" s="74"/>
      <c r="F63" s="74"/>
      <c r="G63" s="74"/>
      <c r="H63" s="74"/>
      <c r="I63" s="74"/>
      <c r="J63" s="74"/>
      <c r="K63" s="74"/>
      <c r="L63" s="74"/>
      <c r="M63" s="75"/>
      <c r="N63" s="73"/>
      <c r="O63" s="74"/>
      <c r="P63" s="74"/>
      <c r="Q63" s="75"/>
      <c r="R63" s="73"/>
      <c r="S63" s="74"/>
      <c r="T63" s="74"/>
      <c r="U63" s="75"/>
    </row>
    <row r="64" spans="2:21" ht="13.5" customHeight="1" x14ac:dyDescent="0.4">
      <c r="B64" s="208"/>
      <c r="C64" s="209"/>
      <c r="D64" s="224" t="s">
        <v>117</v>
      </c>
      <c r="E64" s="225"/>
      <c r="F64" s="225"/>
      <c r="G64" s="225"/>
      <c r="H64" s="225"/>
      <c r="I64" s="225"/>
      <c r="J64" s="225"/>
      <c r="K64" s="225"/>
      <c r="L64" s="225"/>
      <c r="M64" s="226"/>
      <c r="N64" s="227" t="s">
        <v>126</v>
      </c>
      <c r="O64" s="228"/>
      <c r="P64" s="228"/>
      <c r="Q64" s="228"/>
      <c r="R64" s="228"/>
      <c r="S64" s="228"/>
      <c r="T64" s="228"/>
      <c r="U64" s="228"/>
    </row>
    <row r="65" spans="2:21" ht="13.5" customHeight="1" x14ac:dyDescent="0.4">
      <c r="B65" s="208"/>
      <c r="C65" s="209"/>
      <c r="D65" s="126" t="s">
        <v>118</v>
      </c>
      <c r="E65" s="127"/>
      <c r="F65" s="127"/>
      <c r="G65" s="128"/>
      <c r="H65" s="126" t="s">
        <v>175</v>
      </c>
      <c r="I65" s="127"/>
      <c r="J65" s="127"/>
      <c r="K65" s="127"/>
      <c r="L65" s="127"/>
      <c r="M65" s="127"/>
      <c r="N65" s="127"/>
      <c r="O65" s="127"/>
      <c r="P65" s="127"/>
      <c r="Q65" s="127"/>
      <c r="R65" s="127"/>
      <c r="S65" s="127"/>
      <c r="T65" s="127"/>
      <c r="U65" s="128"/>
    </row>
    <row r="66" spans="2:21" ht="28.5" customHeight="1" x14ac:dyDescent="0.4">
      <c r="B66" s="210"/>
      <c r="C66" s="211"/>
      <c r="D66" s="119"/>
      <c r="E66" s="120"/>
      <c r="F66" s="120"/>
      <c r="G66" s="121"/>
      <c r="H66" s="119"/>
      <c r="I66" s="120"/>
      <c r="J66" s="120"/>
      <c r="K66" s="120"/>
      <c r="L66" s="120"/>
      <c r="M66" s="120"/>
      <c r="N66" s="120"/>
      <c r="O66" s="120"/>
      <c r="P66" s="120"/>
      <c r="Q66" s="120"/>
      <c r="R66" s="120"/>
      <c r="S66" s="120"/>
      <c r="T66" s="120"/>
      <c r="U66" s="121"/>
    </row>
    <row r="67" spans="2:21" ht="13.5" customHeight="1" x14ac:dyDescent="0.4">
      <c r="B67" s="206" t="s">
        <v>122</v>
      </c>
      <c r="C67" s="207"/>
      <c r="D67" s="122" t="s">
        <v>120</v>
      </c>
      <c r="E67" s="140" t="s">
        <v>173</v>
      </c>
      <c r="F67" s="141"/>
      <c r="G67" s="141"/>
      <c r="H67" s="141"/>
      <c r="I67" s="141"/>
      <c r="J67" s="141"/>
      <c r="K67" s="142"/>
      <c r="L67" s="132" t="s">
        <v>152</v>
      </c>
      <c r="M67" s="134" t="s">
        <v>138</v>
      </c>
      <c r="N67" s="135"/>
      <c r="O67" s="135"/>
      <c r="P67" s="135"/>
      <c r="Q67" s="136"/>
      <c r="R67" s="134" t="s">
        <v>177</v>
      </c>
      <c r="S67" s="135"/>
      <c r="T67" s="135"/>
      <c r="U67" s="136"/>
    </row>
    <row r="68" spans="2:21" ht="16.5" customHeight="1" x14ac:dyDescent="0.4">
      <c r="B68" s="208"/>
      <c r="C68" s="209"/>
      <c r="D68" s="123"/>
      <c r="E68" s="119" t="s">
        <v>127</v>
      </c>
      <c r="F68" s="120"/>
      <c r="G68" s="120"/>
      <c r="H68" s="120"/>
      <c r="I68" s="120"/>
      <c r="J68" s="120"/>
      <c r="K68" s="121"/>
      <c r="L68" s="133"/>
      <c r="M68" s="137"/>
      <c r="N68" s="138"/>
      <c r="O68" s="138"/>
      <c r="P68" s="138"/>
      <c r="Q68" s="139"/>
      <c r="R68" s="137"/>
      <c r="S68" s="138"/>
      <c r="T68" s="138"/>
      <c r="U68" s="139"/>
    </row>
    <row r="69" spans="2:21" ht="13.5" customHeight="1" x14ac:dyDescent="0.4">
      <c r="B69" s="208"/>
      <c r="C69" s="209"/>
      <c r="D69" s="122" t="s">
        <v>121</v>
      </c>
      <c r="E69" s="140" t="s">
        <v>173</v>
      </c>
      <c r="F69" s="141"/>
      <c r="G69" s="141"/>
      <c r="H69" s="141"/>
      <c r="I69" s="141"/>
      <c r="J69" s="141"/>
      <c r="K69" s="142"/>
      <c r="L69" s="132" t="s">
        <v>152</v>
      </c>
      <c r="M69" s="134" t="s">
        <v>138</v>
      </c>
      <c r="N69" s="135"/>
      <c r="O69" s="135"/>
      <c r="P69" s="135"/>
      <c r="Q69" s="136"/>
      <c r="R69" s="134" t="s">
        <v>177</v>
      </c>
      <c r="S69" s="135"/>
      <c r="T69" s="135"/>
      <c r="U69" s="136"/>
    </row>
    <row r="70" spans="2:21" ht="16.5" customHeight="1" x14ac:dyDescent="0.4">
      <c r="B70" s="208"/>
      <c r="C70" s="209"/>
      <c r="D70" s="123"/>
      <c r="E70" s="119" t="s">
        <v>127</v>
      </c>
      <c r="F70" s="120"/>
      <c r="G70" s="120"/>
      <c r="H70" s="120"/>
      <c r="I70" s="120"/>
      <c r="J70" s="120"/>
      <c r="K70" s="121"/>
      <c r="L70" s="133"/>
      <c r="M70" s="137"/>
      <c r="N70" s="138"/>
      <c r="O70" s="138"/>
      <c r="P70" s="138"/>
      <c r="Q70" s="139"/>
      <c r="R70" s="137"/>
      <c r="S70" s="138"/>
      <c r="T70" s="138"/>
      <c r="U70" s="139"/>
    </row>
    <row r="71" spans="2:21" ht="13.5" customHeight="1" x14ac:dyDescent="0.4">
      <c r="B71" s="208"/>
      <c r="C71" s="209"/>
      <c r="D71" s="126" t="s">
        <v>119</v>
      </c>
      <c r="E71" s="127"/>
      <c r="F71" s="127"/>
      <c r="G71" s="128"/>
      <c r="H71" s="126" t="s">
        <v>176</v>
      </c>
      <c r="I71" s="127"/>
      <c r="J71" s="127"/>
      <c r="K71" s="127"/>
      <c r="L71" s="127"/>
      <c r="M71" s="127"/>
      <c r="N71" s="127"/>
      <c r="O71" s="127"/>
      <c r="P71" s="127"/>
      <c r="Q71" s="127"/>
      <c r="R71" s="127"/>
      <c r="S71" s="127"/>
      <c r="T71" s="127"/>
      <c r="U71" s="128"/>
    </row>
    <row r="72" spans="2:21" ht="28.5" customHeight="1" x14ac:dyDescent="0.4">
      <c r="B72" s="210"/>
      <c r="C72" s="211"/>
      <c r="D72" s="119"/>
      <c r="E72" s="120"/>
      <c r="F72" s="120"/>
      <c r="G72" s="121"/>
      <c r="H72" s="119"/>
      <c r="I72" s="120"/>
      <c r="J72" s="120"/>
      <c r="K72" s="120"/>
      <c r="L72" s="120"/>
      <c r="M72" s="120"/>
      <c r="N72" s="120"/>
      <c r="O72" s="120"/>
      <c r="P72" s="120"/>
      <c r="Q72" s="120"/>
      <c r="R72" s="120"/>
      <c r="S72" s="120"/>
      <c r="T72" s="120"/>
      <c r="U72" s="121"/>
    </row>
    <row r="74" spans="2:21" x14ac:dyDescent="0.4">
      <c r="B74" s="130" t="s">
        <v>174</v>
      </c>
      <c r="C74" s="130"/>
      <c r="D74" s="131"/>
      <c r="E74" s="131"/>
      <c r="F74" s="131"/>
      <c r="G74" s="131"/>
      <c r="H74" s="131"/>
      <c r="I74" s="131"/>
      <c r="J74" s="131"/>
      <c r="K74" s="131"/>
      <c r="L74" s="131"/>
      <c r="M74" s="131"/>
      <c r="N74" s="131"/>
      <c r="O74" s="131"/>
      <c r="P74" s="131"/>
      <c r="Q74" s="131"/>
      <c r="R74" s="131"/>
      <c r="S74" s="131"/>
      <c r="T74" s="131"/>
      <c r="U74" s="131"/>
    </row>
    <row r="75" spans="2:21" x14ac:dyDescent="0.4">
      <c r="B75" s="131"/>
      <c r="C75" s="131"/>
      <c r="D75" s="131"/>
      <c r="E75" s="131"/>
      <c r="F75" s="131"/>
      <c r="G75" s="131"/>
      <c r="H75" s="131"/>
      <c r="I75" s="131"/>
      <c r="J75" s="131"/>
      <c r="K75" s="131"/>
      <c r="L75" s="131"/>
      <c r="M75" s="131"/>
      <c r="N75" s="131"/>
      <c r="O75" s="131"/>
      <c r="P75" s="131"/>
      <c r="Q75" s="131"/>
      <c r="R75" s="131"/>
      <c r="S75" s="131"/>
      <c r="T75" s="131"/>
      <c r="U75" s="131"/>
    </row>
    <row r="76" spans="2:21" x14ac:dyDescent="0.4">
      <c r="B76" s="131"/>
      <c r="C76" s="131"/>
      <c r="D76" s="131"/>
      <c r="E76" s="131"/>
      <c r="F76" s="131"/>
      <c r="G76" s="131"/>
      <c r="H76" s="131"/>
      <c r="I76" s="131"/>
      <c r="J76" s="131"/>
      <c r="K76" s="131"/>
      <c r="L76" s="131"/>
      <c r="M76" s="131"/>
      <c r="N76" s="131"/>
      <c r="O76" s="131"/>
      <c r="P76" s="131"/>
      <c r="Q76" s="131"/>
      <c r="R76" s="131"/>
      <c r="S76" s="131"/>
      <c r="T76" s="131"/>
      <c r="U76" s="131"/>
    </row>
    <row r="77" spans="2:21" x14ac:dyDescent="0.4">
      <c r="B77" s="131"/>
      <c r="C77" s="131"/>
      <c r="D77" s="131"/>
      <c r="E77" s="131"/>
      <c r="F77" s="131"/>
      <c r="G77" s="131"/>
      <c r="H77" s="131"/>
      <c r="I77" s="131"/>
      <c r="J77" s="131"/>
      <c r="K77" s="131"/>
      <c r="L77" s="131"/>
      <c r="M77" s="131"/>
      <c r="N77" s="131"/>
      <c r="O77" s="131"/>
      <c r="P77" s="131"/>
      <c r="Q77" s="131"/>
      <c r="R77" s="131"/>
      <c r="S77" s="131"/>
      <c r="T77" s="131"/>
      <c r="U77" s="131"/>
    </row>
    <row r="78" spans="2:21" x14ac:dyDescent="0.4">
      <c r="B78" s="131"/>
      <c r="C78" s="131"/>
      <c r="D78" s="131"/>
      <c r="E78" s="131"/>
      <c r="F78" s="131"/>
      <c r="G78" s="131"/>
      <c r="H78" s="131"/>
      <c r="I78" s="131"/>
      <c r="J78" s="131"/>
      <c r="K78" s="131"/>
      <c r="L78" s="131"/>
      <c r="M78" s="131"/>
      <c r="N78" s="131"/>
      <c r="O78" s="131"/>
      <c r="P78" s="131"/>
      <c r="Q78" s="131"/>
      <c r="R78" s="131"/>
      <c r="S78" s="131"/>
      <c r="T78" s="131"/>
      <c r="U78" s="131"/>
    </row>
    <row r="79" spans="2:21" x14ac:dyDescent="0.4">
      <c r="B79" s="131"/>
      <c r="C79" s="131"/>
      <c r="D79" s="131"/>
      <c r="E79" s="131"/>
      <c r="F79" s="131"/>
      <c r="G79" s="131"/>
      <c r="H79" s="131"/>
      <c r="I79" s="131"/>
      <c r="J79" s="131"/>
      <c r="K79" s="131"/>
      <c r="L79" s="131"/>
      <c r="M79" s="131"/>
      <c r="N79" s="131"/>
      <c r="O79" s="131"/>
      <c r="P79" s="131"/>
      <c r="Q79" s="131"/>
      <c r="R79" s="131"/>
      <c r="S79" s="131"/>
      <c r="T79" s="131"/>
      <c r="U79" s="131"/>
    </row>
    <row r="80" spans="2:21" x14ac:dyDescent="0.4">
      <c r="B80" s="131"/>
      <c r="C80" s="131"/>
      <c r="D80" s="131"/>
      <c r="E80" s="131"/>
      <c r="F80" s="131"/>
      <c r="G80" s="131"/>
      <c r="H80" s="131"/>
      <c r="I80" s="131"/>
      <c r="J80" s="131"/>
      <c r="K80" s="131"/>
      <c r="L80" s="131"/>
      <c r="M80" s="131"/>
      <c r="N80" s="131"/>
      <c r="O80" s="131"/>
      <c r="P80" s="131"/>
      <c r="Q80" s="131"/>
      <c r="R80" s="131"/>
      <c r="S80" s="131"/>
      <c r="T80" s="131"/>
      <c r="U80" s="131"/>
    </row>
    <row r="81" spans="2:21" x14ac:dyDescent="0.4">
      <c r="B81" s="131"/>
      <c r="C81" s="131"/>
      <c r="D81" s="131"/>
      <c r="E81" s="131"/>
      <c r="F81" s="131"/>
      <c r="G81" s="131"/>
      <c r="H81" s="131"/>
      <c r="I81" s="131"/>
      <c r="J81" s="131"/>
      <c r="K81" s="131"/>
      <c r="L81" s="131"/>
      <c r="M81" s="131"/>
      <c r="N81" s="131"/>
      <c r="O81" s="131"/>
      <c r="P81" s="131"/>
      <c r="Q81" s="131"/>
      <c r="R81" s="131"/>
      <c r="S81" s="131"/>
      <c r="T81" s="131"/>
      <c r="U81" s="131"/>
    </row>
    <row r="82" spans="2:21" x14ac:dyDescent="0.4">
      <c r="B82" s="131"/>
      <c r="C82" s="131"/>
      <c r="D82" s="131"/>
      <c r="E82" s="131"/>
      <c r="F82" s="131"/>
      <c r="G82" s="131"/>
      <c r="H82" s="131"/>
      <c r="I82" s="131"/>
      <c r="J82" s="131"/>
      <c r="K82" s="131"/>
      <c r="L82" s="131"/>
      <c r="M82" s="131"/>
      <c r="N82" s="131"/>
      <c r="O82" s="131"/>
      <c r="P82" s="131"/>
      <c r="Q82" s="131"/>
      <c r="R82" s="131"/>
      <c r="S82" s="131"/>
      <c r="T82" s="131"/>
      <c r="U82" s="131"/>
    </row>
    <row r="83" spans="2:21" x14ac:dyDescent="0.4">
      <c r="B83" s="131"/>
      <c r="C83" s="131"/>
      <c r="D83" s="131"/>
      <c r="E83" s="131"/>
      <c r="F83" s="131"/>
      <c r="G83" s="131"/>
      <c r="H83" s="131"/>
      <c r="I83" s="131"/>
      <c r="J83" s="131"/>
      <c r="K83" s="131"/>
      <c r="L83" s="131"/>
      <c r="M83" s="131"/>
      <c r="N83" s="131"/>
      <c r="O83" s="131"/>
      <c r="P83" s="131"/>
      <c r="Q83" s="131"/>
      <c r="R83" s="131"/>
      <c r="S83" s="131"/>
      <c r="T83" s="131"/>
      <c r="U83" s="131"/>
    </row>
    <row r="84" spans="2:21" x14ac:dyDescent="0.4">
      <c r="B84" s="131"/>
      <c r="C84" s="131"/>
      <c r="D84" s="131"/>
      <c r="E84" s="131"/>
      <c r="F84" s="131"/>
      <c r="G84" s="131"/>
      <c r="H84" s="131"/>
      <c r="I84" s="131"/>
      <c r="J84" s="131"/>
      <c r="K84" s="131"/>
      <c r="L84" s="131"/>
      <c r="M84" s="131"/>
      <c r="N84" s="131"/>
      <c r="O84" s="131"/>
      <c r="P84" s="131"/>
      <c r="Q84" s="131"/>
      <c r="R84" s="131"/>
      <c r="S84" s="131"/>
      <c r="T84" s="131"/>
      <c r="U84" s="131"/>
    </row>
    <row r="85" spans="2:21" x14ac:dyDescent="0.4">
      <c r="B85" s="131"/>
      <c r="C85" s="131"/>
      <c r="D85" s="131"/>
      <c r="E85" s="131"/>
      <c r="F85" s="131"/>
      <c r="G85" s="131"/>
      <c r="H85" s="131"/>
      <c r="I85" s="131"/>
      <c r="J85" s="131"/>
      <c r="K85" s="131"/>
      <c r="L85" s="131"/>
      <c r="M85" s="131"/>
      <c r="N85" s="131"/>
      <c r="O85" s="131"/>
      <c r="P85" s="131"/>
      <c r="Q85" s="131"/>
      <c r="R85" s="131"/>
      <c r="S85" s="131"/>
      <c r="T85" s="131"/>
      <c r="U85" s="131"/>
    </row>
    <row r="86" spans="2:21" x14ac:dyDescent="0.4">
      <c r="B86" s="131"/>
      <c r="C86" s="131"/>
      <c r="D86" s="131"/>
      <c r="E86" s="131"/>
      <c r="F86" s="131"/>
      <c r="G86" s="131"/>
      <c r="H86" s="131"/>
      <c r="I86" s="131"/>
      <c r="J86" s="131"/>
      <c r="K86" s="131"/>
      <c r="L86" s="131"/>
      <c r="M86" s="131"/>
      <c r="N86" s="131"/>
      <c r="O86" s="131"/>
      <c r="P86" s="131"/>
      <c r="Q86" s="131"/>
      <c r="R86" s="131"/>
      <c r="S86" s="131"/>
      <c r="T86" s="131"/>
      <c r="U86" s="131"/>
    </row>
    <row r="87" spans="2:21" x14ac:dyDescent="0.4">
      <c r="B87" s="131"/>
      <c r="C87" s="131"/>
      <c r="D87" s="131"/>
      <c r="E87" s="131"/>
      <c r="F87" s="131"/>
      <c r="G87" s="131"/>
      <c r="H87" s="131"/>
      <c r="I87" s="131"/>
      <c r="J87" s="131"/>
      <c r="K87" s="131"/>
      <c r="L87" s="131"/>
      <c r="M87" s="131"/>
      <c r="N87" s="131"/>
      <c r="O87" s="131"/>
      <c r="P87" s="131"/>
      <c r="Q87" s="131"/>
      <c r="R87" s="131"/>
      <c r="S87" s="131"/>
      <c r="T87" s="131"/>
      <c r="U87" s="131"/>
    </row>
    <row r="88" spans="2:21" x14ac:dyDescent="0.4">
      <c r="B88" s="131"/>
      <c r="C88" s="131"/>
      <c r="D88" s="131"/>
      <c r="E88" s="131"/>
      <c r="F88" s="131"/>
      <c r="G88" s="131"/>
      <c r="H88" s="131"/>
      <c r="I88" s="131"/>
      <c r="J88" s="131"/>
      <c r="K88" s="131"/>
      <c r="L88" s="131"/>
      <c r="M88" s="131"/>
      <c r="N88" s="131"/>
      <c r="O88" s="131"/>
      <c r="P88" s="131"/>
      <c r="Q88" s="131"/>
      <c r="R88" s="131"/>
      <c r="S88" s="131"/>
      <c r="T88" s="131"/>
      <c r="U88" s="131"/>
    </row>
    <row r="89" spans="2:21" x14ac:dyDescent="0.4">
      <c r="B89" s="131"/>
      <c r="C89" s="131"/>
      <c r="D89" s="131"/>
      <c r="E89" s="131"/>
      <c r="F89" s="131"/>
      <c r="G89" s="131"/>
      <c r="H89" s="131"/>
      <c r="I89" s="131"/>
      <c r="J89" s="131"/>
      <c r="K89" s="131"/>
      <c r="L89" s="131"/>
      <c r="M89" s="131"/>
      <c r="N89" s="131"/>
      <c r="O89" s="131"/>
      <c r="P89" s="131"/>
      <c r="Q89" s="131"/>
      <c r="R89" s="131"/>
      <c r="S89" s="131"/>
      <c r="T89" s="131"/>
      <c r="U89" s="131"/>
    </row>
    <row r="90" spans="2:21" x14ac:dyDescent="0.4">
      <c r="B90" s="131"/>
      <c r="C90" s="131"/>
      <c r="D90" s="131"/>
      <c r="E90" s="131"/>
      <c r="F90" s="131"/>
      <c r="G90" s="131"/>
      <c r="H90" s="131"/>
      <c r="I90" s="131"/>
      <c r="J90" s="131"/>
      <c r="K90" s="131"/>
      <c r="L90" s="131"/>
      <c r="M90" s="131"/>
      <c r="N90" s="131"/>
      <c r="O90" s="131"/>
      <c r="P90" s="131"/>
      <c r="Q90" s="131"/>
      <c r="R90" s="131"/>
      <c r="S90" s="131"/>
      <c r="T90" s="131"/>
      <c r="U90" s="131"/>
    </row>
    <row r="91" spans="2:21" x14ac:dyDescent="0.4">
      <c r="B91" s="131"/>
      <c r="C91" s="131"/>
      <c r="D91" s="131"/>
      <c r="E91" s="131"/>
      <c r="F91" s="131"/>
      <c r="G91" s="131"/>
      <c r="H91" s="131"/>
      <c r="I91" s="131"/>
      <c r="J91" s="131"/>
      <c r="K91" s="131"/>
      <c r="L91" s="131"/>
      <c r="M91" s="131"/>
      <c r="N91" s="131"/>
      <c r="O91" s="131"/>
      <c r="P91" s="131"/>
      <c r="Q91" s="131"/>
      <c r="R91" s="131"/>
      <c r="S91" s="131"/>
      <c r="T91" s="131"/>
      <c r="U91" s="131"/>
    </row>
    <row r="92" spans="2:21" x14ac:dyDescent="0.4">
      <c r="B92" s="131"/>
      <c r="C92" s="131"/>
      <c r="D92" s="131"/>
      <c r="E92" s="131"/>
      <c r="F92" s="131"/>
      <c r="G92" s="131"/>
      <c r="H92" s="131"/>
      <c r="I92" s="131"/>
      <c r="J92" s="131"/>
      <c r="K92" s="131"/>
      <c r="L92" s="131"/>
      <c r="M92" s="131"/>
      <c r="N92" s="131"/>
      <c r="O92" s="131"/>
      <c r="P92" s="131"/>
      <c r="Q92" s="131"/>
      <c r="R92" s="131"/>
      <c r="S92" s="131"/>
      <c r="T92" s="131"/>
      <c r="U92" s="131"/>
    </row>
    <row r="93" spans="2:21" x14ac:dyDescent="0.4">
      <c r="B93" s="131"/>
      <c r="C93" s="131"/>
      <c r="D93" s="131"/>
      <c r="E93" s="131"/>
      <c r="F93" s="131"/>
      <c r="G93" s="131"/>
      <c r="H93" s="131"/>
      <c r="I93" s="131"/>
      <c r="J93" s="131"/>
      <c r="K93" s="131"/>
      <c r="L93" s="131"/>
      <c r="M93" s="131"/>
      <c r="N93" s="131"/>
      <c r="O93" s="131"/>
      <c r="P93" s="131"/>
      <c r="Q93" s="131"/>
      <c r="R93" s="131"/>
      <c r="S93" s="131"/>
      <c r="T93" s="131"/>
      <c r="U93" s="131"/>
    </row>
    <row r="94" spans="2:21" x14ac:dyDescent="0.4">
      <c r="B94" s="131"/>
      <c r="C94" s="131"/>
      <c r="D94" s="131"/>
      <c r="E94" s="131"/>
      <c r="F94" s="131"/>
      <c r="G94" s="131"/>
      <c r="H94" s="131"/>
      <c r="I94" s="131"/>
      <c r="J94" s="131"/>
      <c r="K94" s="131"/>
      <c r="L94" s="131"/>
      <c r="M94" s="131"/>
      <c r="N94" s="131"/>
      <c r="O94" s="131"/>
      <c r="P94" s="131"/>
      <c r="Q94" s="131"/>
      <c r="R94" s="131"/>
      <c r="S94" s="131"/>
      <c r="T94" s="131"/>
      <c r="U94" s="131"/>
    </row>
    <row r="95" spans="2:21" x14ac:dyDescent="0.4">
      <c r="B95" s="131"/>
      <c r="C95" s="131"/>
      <c r="D95" s="131"/>
      <c r="E95" s="131"/>
      <c r="F95" s="131"/>
      <c r="G95" s="131"/>
      <c r="H95" s="131"/>
      <c r="I95" s="131"/>
      <c r="J95" s="131"/>
      <c r="K95" s="131"/>
      <c r="L95" s="131"/>
      <c r="M95" s="131"/>
      <c r="N95" s="131"/>
      <c r="O95" s="131"/>
      <c r="P95" s="131"/>
      <c r="Q95" s="131"/>
      <c r="R95" s="131"/>
      <c r="S95" s="131"/>
      <c r="T95" s="131"/>
      <c r="U95" s="131"/>
    </row>
    <row r="96" spans="2:21" x14ac:dyDescent="0.4">
      <c r="B96" s="131"/>
      <c r="C96" s="131"/>
      <c r="D96" s="131"/>
      <c r="E96" s="131"/>
      <c r="F96" s="131"/>
      <c r="G96" s="131"/>
      <c r="H96" s="131"/>
      <c r="I96" s="131"/>
      <c r="J96" s="131"/>
      <c r="K96" s="131"/>
      <c r="L96" s="131"/>
      <c r="M96" s="131"/>
      <c r="N96" s="131"/>
      <c r="O96" s="131"/>
      <c r="P96" s="131"/>
      <c r="Q96" s="131"/>
      <c r="R96" s="131"/>
      <c r="S96" s="131"/>
      <c r="T96" s="131"/>
      <c r="U96" s="131"/>
    </row>
    <row r="97" spans="2:21" x14ac:dyDescent="0.4">
      <c r="B97" s="131"/>
      <c r="C97" s="131"/>
      <c r="D97" s="131"/>
      <c r="E97" s="131"/>
      <c r="F97" s="131"/>
      <c r="G97" s="131"/>
      <c r="H97" s="131"/>
      <c r="I97" s="131"/>
      <c r="J97" s="131"/>
      <c r="K97" s="131"/>
      <c r="L97" s="131"/>
      <c r="M97" s="131"/>
      <c r="N97" s="131"/>
      <c r="O97" s="131"/>
      <c r="P97" s="131"/>
      <c r="Q97" s="131"/>
      <c r="R97" s="131"/>
      <c r="S97" s="131"/>
      <c r="T97" s="131"/>
      <c r="U97" s="131"/>
    </row>
    <row r="98" spans="2:21" x14ac:dyDescent="0.4">
      <c r="B98" s="131"/>
      <c r="C98" s="131"/>
      <c r="D98" s="131"/>
      <c r="E98" s="131"/>
      <c r="F98" s="131"/>
      <c r="G98" s="131"/>
      <c r="H98" s="131"/>
      <c r="I98" s="131"/>
      <c r="J98" s="131"/>
      <c r="K98" s="131"/>
      <c r="L98" s="131"/>
      <c r="M98" s="131"/>
      <c r="N98" s="131"/>
      <c r="O98" s="131"/>
      <c r="P98" s="131"/>
      <c r="Q98" s="131"/>
      <c r="R98" s="131"/>
      <c r="S98" s="131"/>
      <c r="T98" s="131"/>
      <c r="U98" s="131"/>
    </row>
    <row r="99" spans="2:21" x14ac:dyDescent="0.4">
      <c r="B99" s="131"/>
      <c r="C99" s="131"/>
      <c r="D99" s="131"/>
      <c r="E99" s="131"/>
      <c r="F99" s="131"/>
      <c r="G99" s="131"/>
      <c r="H99" s="131"/>
      <c r="I99" s="131"/>
      <c r="J99" s="131"/>
      <c r="K99" s="131"/>
      <c r="L99" s="131"/>
      <c r="M99" s="131"/>
      <c r="N99" s="131"/>
      <c r="O99" s="131"/>
      <c r="P99" s="131"/>
      <c r="Q99" s="131"/>
      <c r="R99" s="131"/>
      <c r="S99" s="131"/>
      <c r="T99" s="131"/>
      <c r="U99" s="131"/>
    </row>
    <row r="100" spans="2:21" x14ac:dyDescent="0.4">
      <c r="B100" s="131"/>
      <c r="C100" s="131"/>
      <c r="D100" s="131"/>
      <c r="E100" s="131"/>
      <c r="F100" s="131"/>
      <c r="G100" s="131"/>
      <c r="H100" s="131"/>
      <c r="I100" s="131"/>
      <c r="J100" s="131"/>
      <c r="K100" s="131"/>
      <c r="L100" s="131"/>
      <c r="M100" s="131"/>
      <c r="N100" s="131"/>
      <c r="O100" s="131"/>
      <c r="P100" s="131"/>
      <c r="Q100" s="131"/>
      <c r="R100" s="131"/>
      <c r="S100" s="131"/>
      <c r="T100" s="131"/>
      <c r="U100" s="131"/>
    </row>
    <row r="101" spans="2:21" x14ac:dyDescent="0.4">
      <c r="B101" s="131"/>
      <c r="C101" s="131"/>
      <c r="D101" s="131"/>
      <c r="E101" s="131"/>
      <c r="F101" s="131"/>
      <c r="G101" s="131"/>
      <c r="H101" s="131"/>
      <c r="I101" s="131"/>
      <c r="J101" s="131"/>
      <c r="K101" s="131"/>
      <c r="L101" s="131"/>
      <c r="M101" s="131"/>
      <c r="N101" s="131"/>
      <c r="O101" s="131"/>
      <c r="P101" s="131"/>
      <c r="Q101" s="131"/>
      <c r="R101" s="131"/>
      <c r="S101" s="131"/>
      <c r="T101" s="131"/>
      <c r="U101" s="131"/>
    </row>
    <row r="102" spans="2:21" x14ac:dyDescent="0.4">
      <c r="B102" s="131"/>
      <c r="C102" s="131"/>
      <c r="D102" s="131"/>
      <c r="E102" s="131"/>
      <c r="F102" s="131"/>
      <c r="G102" s="131"/>
      <c r="H102" s="131"/>
      <c r="I102" s="131"/>
      <c r="J102" s="131"/>
      <c r="K102" s="131"/>
      <c r="L102" s="131"/>
      <c r="M102" s="131"/>
      <c r="N102" s="131"/>
      <c r="O102" s="131"/>
      <c r="P102" s="131"/>
      <c r="Q102" s="131"/>
      <c r="R102" s="131"/>
      <c r="S102" s="131"/>
      <c r="T102" s="131"/>
      <c r="U102" s="131"/>
    </row>
    <row r="103" spans="2:21" x14ac:dyDescent="0.4">
      <c r="B103" s="131"/>
      <c r="C103" s="131"/>
      <c r="D103" s="131"/>
      <c r="E103" s="131"/>
      <c r="F103" s="131"/>
      <c r="G103" s="131"/>
      <c r="H103" s="131"/>
      <c r="I103" s="131"/>
      <c r="J103" s="131"/>
      <c r="K103" s="131"/>
      <c r="L103" s="131"/>
      <c r="M103" s="131"/>
      <c r="N103" s="131"/>
      <c r="O103" s="131"/>
      <c r="P103" s="131"/>
      <c r="Q103" s="131"/>
      <c r="R103" s="131"/>
      <c r="S103" s="131"/>
      <c r="T103" s="131"/>
      <c r="U103" s="131"/>
    </row>
    <row r="104" spans="2:21" x14ac:dyDescent="0.4">
      <c r="B104" s="131"/>
      <c r="C104" s="131"/>
      <c r="D104" s="131"/>
      <c r="E104" s="131"/>
      <c r="F104" s="131"/>
      <c r="G104" s="131"/>
      <c r="H104" s="131"/>
      <c r="I104" s="131"/>
      <c r="J104" s="131"/>
      <c r="K104" s="131"/>
      <c r="L104" s="131"/>
      <c r="M104" s="131"/>
      <c r="N104" s="131"/>
      <c r="O104" s="131"/>
      <c r="P104" s="131"/>
      <c r="Q104" s="131"/>
      <c r="R104" s="131"/>
      <c r="S104" s="131"/>
      <c r="T104" s="131"/>
      <c r="U104" s="131"/>
    </row>
    <row r="105" spans="2:21" x14ac:dyDescent="0.4">
      <c r="B105" s="131"/>
      <c r="C105" s="131"/>
      <c r="D105" s="131"/>
      <c r="E105" s="131"/>
      <c r="F105" s="131"/>
      <c r="G105" s="131"/>
      <c r="H105" s="131"/>
      <c r="I105" s="131"/>
      <c r="J105" s="131"/>
      <c r="K105" s="131"/>
      <c r="L105" s="131"/>
      <c r="M105" s="131"/>
      <c r="N105" s="131"/>
      <c r="O105" s="131"/>
      <c r="P105" s="131"/>
      <c r="Q105" s="131"/>
      <c r="R105" s="131"/>
      <c r="S105" s="131"/>
      <c r="T105" s="131"/>
      <c r="U105" s="131"/>
    </row>
    <row r="106" spans="2:21" x14ac:dyDescent="0.4">
      <c r="B106" s="131"/>
      <c r="C106" s="131"/>
      <c r="D106" s="131"/>
      <c r="E106" s="131"/>
      <c r="F106" s="131"/>
      <c r="G106" s="131"/>
      <c r="H106" s="131"/>
      <c r="I106" s="131"/>
      <c r="J106" s="131"/>
      <c r="K106" s="131"/>
      <c r="L106" s="131"/>
      <c r="M106" s="131"/>
      <c r="N106" s="131"/>
      <c r="O106" s="131"/>
      <c r="P106" s="131"/>
      <c r="Q106" s="131"/>
      <c r="R106" s="131"/>
      <c r="S106" s="131"/>
      <c r="T106" s="131"/>
      <c r="U106" s="131"/>
    </row>
    <row r="107" spans="2:21" x14ac:dyDescent="0.4">
      <c r="B107" s="131"/>
      <c r="C107" s="131"/>
      <c r="D107" s="131"/>
      <c r="E107" s="131"/>
      <c r="F107" s="131"/>
      <c r="G107" s="131"/>
      <c r="H107" s="131"/>
      <c r="I107" s="131"/>
      <c r="J107" s="131"/>
      <c r="K107" s="131"/>
      <c r="L107" s="131"/>
      <c r="M107" s="131"/>
      <c r="N107" s="131"/>
      <c r="O107" s="131"/>
      <c r="P107" s="131"/>
      <c r="Q107" s="131"/>
      <c r="R107" s="131"/>
      <c r="S107" s="131"/>
      <c r="T107" s="131"/>
      <c r="U107" s="131"/>
    </row>
    <row r="108" spans="2:21" x14ac:dyDescent="0.4">
      <c r="B108" s="131"/>
      <c r="C108" s="131"/>
      <c r="D108" s="131"/>
      <c r="E108" s="131"/>
      <c r="F108" s="131"/>
      <c r="G108" s="131"/>
      <c r="H108" s="131"/>
      <c r="I108" s="131"/>
      <c r="J108" s="131"/>
      <c r="K108" s="131"/>
      <c r="L108" s="131"/>
      <c r="M108" s="131"/>
      <c r="N108" s="131"/>
      <c r="O108" s="131"/>
      <c r="P108" s="131"/>
      <c r="Q108" s="131"/>
      <c r="R108" s="131"/>
      <c r="S108" s="131"/>
      <c r="T108" s="131"/>
      <c r="U108" s="131"/>
    </row>
    <row r="109" spans="2:21" x14ac:dyDescent="0.4">
      <c r="B109" s="131"/>
      <c r="C109" s="131"/>
      <c r="D109" s="131"/>
      <c r="E109" s="131"/>
      <c r="F109" s="131"/>
      <c r="G109" s="131"/>
      <c r="H109" s="131"/>
      <c r="I109" s="131"/>
      <c r="J109" s="131"/>
      <c r="K109" s="131"/>
      <c r="L109" s="131"/>
      <c r="M109" s="131"/>
      <c r="N109" s="131"/>
      <c r="O109" s="131"/>
      <c r="P109" s="131"/>
      <c r="Q109" s="131"/>
      <c r="R109" s="131"/>
      <c r="S109" s="131"/>
      <c r="T109" s="131"/>
      <c r="U109" s="131"/>
    </row>
    <row r="110" spans="2:21" x14ac:dyDescent="0.4">
      <c r="B110" s="131"/>
      <c r="C110" s="131"/>
      <c r="D110" s="131"/>
      <c r="E110" s="131"/>
      <c r="F110" s="131"/>
      <c r="G110" s="131"/>
      <c r="H110" s="131"/>
      <c r="I110" s="131"/>
      <c r="J110" s="131"/>
      <c r="K110" s="131"/>
      <c r="L110" s="131"/>
      <c r="M110" s="131"/>
      <c r="N110" s="131"/>
      <c r="O110" s="131"/>
      <c r="P110" s="131"/>
      <c r="Q110" s="131"/>
      <c r="R110" s="131"/>
      <c r="S110" s="131"/>
      <c r="T110" s="131"/>
      <c r="U110" s="131"/>
    </row>
    <row r="111" spans="2:21" x14ac:dyDescent="0.4">
      <c r="B111" s="131"/>
      <c r="C111" s="131"/>
      <c r="D111" s="131"/>
      <c r="E111" s="131"/>
      <c r="F111" s="131"/>
      <c r="G111" s="131"/>
      <c r="H111" s="131"/>
      <c r="I111" s="131"/>
      <c r="J111" s="131"/>
      <c r="K111" s="131"/>
      <c r="L111" s="131"/>
      <c r="M111" s="131"/>
      <c r="N111" s="131"/>
      <c r="O111" s="131"/>
      <c r="P111" s="131"/>
      <c r="Q111" s="131"/>
      <c r="R111" s="131"/>
      <c r="S111" s="131"/>
      <c r="T111" s="131"/>
      <c r="U111" s="131"/>
    </row>
    <row r="112" spans="2:21" x14ac:dyDescent="0.4">
      <c r="B112" s="131"/>
      <c r="C112" s="131"/>
      <c r="D112" s="131"/>
      <c r="E112" s="131"/>
      <c r="F112" s="131"/>
      <c r="G112" s="131"/>
      <c r="H112" s="131"/>
      <c r="I112" s="131"/>
      <c r="J112" s="131"/>
      <c r="K112" s="131"/>
      <c r="L112" s="131"/>
      <c r="M112" s="131"/>
      <c r="N112" s="131"/>
      <c r="O112" s="131"/>
      <c r="P112" s="131"/>
      <c r="Q112" s="131"/>
      <c r="R112" s="131"/>
      <c r="S112" s="131"/>
      <c r="T112" s="131"/>
      <c r="U112" s="131"/>
    </row>
    <row r="113" spans="2:21" x14ac:dyDescent="0.4">
      <c r="B113" s="131"/>
      <c r="C113" s="131"/>
      <c r="D113" s="131"/>
      <c r="E113" s="131"/>
      <c r="F113" s="131"/>
      <c r="G113" s="131"/>
      <c r="H113" s="131"/>
      <c r="I113" s="131"/>
      <c r="J113" s="131"/>
      <c r="K113" s="131"/>
      <c r="L113" s="131"/>
      <c r="M113" s="131"/>
      <c r="N113" s="131"/>
      <c r="O113" s="131"/>
      <c r="P113" s="131"/>
      <c r="Q113" s="131"/>
      <c r="R113" s="131"/>
      <c r="S113" s="131"/>
      <c r="T113" s="131"/>
      <c r="U113" s="131"/>
    </row>
    <row r="114" spans="2:21" x14ac:dyDescent="0.4">
      <c r="B114" s="131"/>
      <c r="C114" s="131"/>
      <c r="D114" s="131"/>
      <c r="E114" s="131"/>
      <c r="F114" s="131"/>
      <c r="G114" s="131"/>
      <c r="H114" s="131"/>
      <c r="I114" s="131"/>
      <c r="J114" s="131"/>
      <c r="K114" s="131"/>
      <c r="L114" s="131"/>
      <c r="M114" s="131"/>
      <c r="N114" s="131"/>
      <c r="O114" s="131"/>
      <c r="P114" s="131"/>
      <c r="Q114" s="131"/>
      <c r="R114" s="131"/>
      <c r="S114" s="131"/>
      <c r="T114" s="131"/>
      <c r="U114" s="131"/>
    </row>
    <row r="115" spans="2:21" x14ac:dyDescent="0.4">
      <c r="B115" s="131"/>
      <c r="C115" s="131"/>
      <c r="D115" s="131"/>
      <c r="E115" s="131"/>
      <c r="F115" s="131"/>
      <c r="G115" s="131"/>
      <c r="H115" s="131"/>
      <c r="I115" s="131"/>
      <c r="J115" s="131"/>
      <c r="K115" s="131"/>
      <c r="L115" s="131"/>
      <c r="M115" s="131"/>
      <c r="N115" s="131"/>
      <c r="O115" s="131"/>
      <c r="P115" s="131"/>
      <c r="Q115" s="131"/>
      <c r="R115" s="131"/>
      <c r="S115" s="131"/>
      <c r="T115" s="131"/>
      <c r="U115" s="131"/>
    </row>
    <row r="116" spans="2:21" x14ac:dyDescent="0.4">
      <c r="B116" s="131"/>
      <c r="C116" s="131"/>
      <c r="D116" s="131"/>
      <c r="E116" s="131"/>
      <c r="F116" s="131"/>
      <c r="G116" s="131"/>
      <c r="H116" s="131"/>
      <c r="I116" s="131"/>
      <c r="J116" s="131"/>
      <c r="K116" s="131"/>
      <c r="L116" s="131"/>
      <c r="M116" s="131"/>
      <c r="N116" s="131"/>
      <c r="O116" s="131"/>
      <c r="P116" s="131"/>
      <c r="Q116" s="131"/>
      <c r="R116" s="131"/>
      <c r="S116" s="131"/>
      <c r="T116" s="131"/>
      <c r="U116" s="131"/>
    </row>
    <row r="117" spans="2:21" x14ac:dyDescent="0.4">
      <c r="B117" s="131"/>
      <c r="C117" s="131"/>
      <c r="D117" s="131"/>
      <c r="E117" s="131"/>
      <c r="F117" s="131"/>
      <c r="G117" s="131"/>
      <c r="H117" s="131"/>
      <c r="I117" s="131"/>
      <c r="J117" s="131"/>
      <c r="K117" s="131"/>
      <c r="L117" s="131"/>
      <c r="M117" s="131"/>
      <c r="N117" s="131"/>
      <c r="O117" s="131"/>
      <c r="P117" s="131"/>
      <c r="Q117" s="131"/>
      <c r="R117" s="131"/>
      <c r="S117" s="131"/>
      <c r="T117" s="131"/>
      <c r="U117" s="131"/>
    </row>
    <row r="118" spans="2:21" x14ac:dyDescent="0.4">
      <c r="B118" s="131"/>
      <c r="C118" s="131"/>
      <c r="D118" s="131"/>
      <c r="E118" s="131"/>
      <c r="F118" s="131"/>
      <c r="G118" s="131"/>
      <c r="H118" s="131"/>
      <c r="I118" s="131"/>
      <c r="J118" s="131"/>
      <c r="K118" s="131"/>
      <c r="L118" s="131"/>
      <c r="M118" s="131"/>
      <c r="N118" s="131"/>
      <c r="O118" s="131"/>
      <c r="P118" s="131"/>
      <c r="Q118" s="131"/>
      <c r="R118" s="131"/>
      <c r="S118" s="131"/>
      <c r="T118" s="131"/>
      <c r="U118" s="131"/>
    </row>
    <row r="119" spans="2:21" x14ac:dyDescent="0.4">
      <c r="B119" s="131"/>
      <c r="C119" s="131"/>
      <c r="D119" s="131"/>
      <c r="E119" s="131"/>
      <c r="F119" s="131"/>
      <c r="G119" s="131"/>
      <c r="H119" s="131"/>
      <c r="I119" s="131"/>
      <c r="J119" s="131"/>
      <c r="K119" s="131"/>
      <c r="L119" s="131"/>
      <c r="M119" s="131"/>
      <c r="N119" s="131"/>
      <c r="O119" s="131"/>
      <c r="P119" s="131"/>
      <c r="Q119" s="131"/>
      <c r="R119" s="131"/>
      <c r="S119" s="131"/>
      <c r="T119" s="131"/>
      <c r="U119" s="131"/>
    </row>
    <row r="120" spans="2:21" x14ac:dyDescent="0.4">
      <c r="B120" s="131"/>
      <c r="C120" s="131"/>
      <c r="D120" s="131"/>
      <c r="E120" s="131"/>
      <c r="F120" s="131"/>
      <c r="G120" s="131"/>
      <c r="H120" s="131"/>
      <c r="I120" s="131"/>
      <c r="J120" s="131"/>
      <c r="K120" s="131"/>
      <c r="L120" s="131"/>
      <c r="M120" s="131"/>
      <c r="N120" s="131"/>
      <c r="O120" s="131"/>
      <c r="P120" s="131"/>
      <c r="Q120" s="131"/>
      <c r="R120" s="131"/>
      <c r="S120" s="131"/>
      <c r="T120" s="131"/>
      <c r="U120" s="131"/>
    </row>
    <row r="121" spans="2:21" x14ac:dyDescent="0.4">
      <c r="B121" s="131"/>
      <c r="C121" s="131"/>
      <c r="D121" s="131"/>
      <c r="E121" s="131"/>
      <c r="F121" s="131"/>
      <c r="G121" s="131"/>
      <c r="H121" s="131"/>
      <c r="I121" s="131"/>
      <c r="J121" s="131"/>
      <c r="K121" s="131"/>
      <c r="L121" s="131"/>
      <c r="M121" s="131"/>
      <c r="N121" s="131"/>
      <c r="O121" s="131"/>
      <c r="P121" s="131"/>
      <c r="Q121" s="131"/>
      <c r="R121" s="131"/>
      <c r="S121" s="131"/>
      <c r="T121" s="131"/>
      <c r="U121" s="131"/>
    </row>
    <row r="122" spans="2:21" x14ac:dyDescent="0.4">
      <c r="B122" s="131"/>
      <c r="C122" s="131"/>
      <c r="D122" s="131"/>
      <c r="E122" s="131"/>
      <c r="F122" s="131"/>
      <c r="G122" s="131"/>
      <c r="H122" s="131"/>
      <c r="I122" s="131"/>
      <c r="J122" s="131"/>
      <c r="K122" s="131"/>
      <c r="L122" s="131"/>
      <c r="M122" s="131"/>
      <c r="N122" s="131"/>
      <c r="O122" s="131"/>
      <c r="P122" s="131"/>
      <c r="Q122" s="131"/>
      <c r="R122" s="131"/>
      <c r="S122" s="131"/>
      <c r="T122" s="131"/>
      <c r="U122" s="131"/>
    </row>
    <row r="123" spans="2:21" x14ac:dyDescent="0.4">
      <c r="B123" s="131"/>
      <c r="C123" s="131"/>
      <c r="D123" s="131"/>
      <c r="E123" s="131"/>
      <c r="F123" s="131"/>
      <c r="G123" s="131"/>
      <c r="H123" s="131"/>
      <c r="I123" s="131"/>
      <c r="J123" s="131"/>
      <c r="K123" s="131"/>
      <c r="L123" s="131"/>
      <c r="M123" s="131"/>
      <c r="N123" s="131"/>
      <c r="O123" s="131"/>
      <c r="P123" s="131"/>
      <c r="Q123" s="131"/>
      <c r="R123" s="131"/>
      <c r="S123" s="131"/>
      <c r="T123" s="131"/>
      <c r="U123" s="131"/>
    </row>
    <row r="124" spans="2:21" x14ac:dyDescent="0.4">
      <c r="B124" s="131"/>
      <c r="C124" s="131"/>
      <c r="D124" s="131"/>
      <c r="E124" s="131"/>
      <c r="F124" s="131"/>
      <c r="G124" s="131"/>
      <c r="H124" s="131"/>
      <c r="I124" s="131"/>
      <c r="J124" s="131"/>
      <c r="K124" s="131"/>
      <c r="L124" s="131"/>
      <c r="M124" s="131"/>
      <c r="N124" s="131"/>
      <c r="O124" s="131"/>
      <c r="P124" s="131"/>
      <c r="Q124" s="131"/>
      <c r="R124" s="131"/>
      <c r="S124" s="131"/>
      <c r="T124" s="131"/>
      <c r="U124" s="131"/>
    </row>
    <row r="125" spans="2:21" x14ac:dyDescent="0.4">
      <c r="B125" s="131"/>
      <c r="C125" s="131"/>
      <c r="D125" s="131"/>
      <c r="E125" s="131"/>
      <c r="F125" s="131"/>
      <c r="G125" s="131"/>
      <c r="H125" s="131"/>
      <c r="I125" s="131"/>
      <c r="J125" s="131"/>
      <c r="K125" s="131"/>
      <c r="L125" s="131"/>
      <c r="M125" s="131"/>
      <c r="N125" s="131"/>
      <c r="O125" s="131"/>
      <c r="P125" s="131"/>
      <c r="Q125" s="131"/>
      <c r="R125" s="131"/>
      <c r="S125" s="131"/>
      <c r="T125" s="131"/>
      <c r="U125" s="131"/>
    </row>
    <row r="126" spans="2:21" x14ac:dyDescent="0.4">
      <c r="B126" s="131"/>
      <c r="C126" s="131"/>
      <c r="D126" s="131"/>
      <c r="E126" s="131"/>
      <c r="F126" s="131"/>
      <c r="G126" s="131"/>
      <c r="H126" s="131"/>
      <c r="I126" s="131"/>
      <c r="J126" s="131"/>
      <c r="K126" s="131"/>
      <c r="L126" s="131"/>
      <c r="M126" s="131"/>
      <c r="N126" s="131"/>
      <c r="O126" s="131"/>
      <c r="P126" s="131"/>
      <c r="Q126" s="131"/>
      <c r="R126" s="131"/>
      <c r="S126" s="131"/>
      <c r="T126" s="131"/>
      <c r="U126" s="131"/>
    </row>
    <row r="127" spans="2:21" x14ac:dyDescent="0.4">
      <c r="B127" s="131"/>
      <c r="C127" s="131"/>
      <c r="D127" s="131"/>
      <c r="E127" s="131"/>
      <c r="F127" s="131"/>
      <c r="G127" s="131"/>
      <c r="H127" s="131"/>
      <c r="I127" s="131"/>
      <c r="J127" s="131"/>
      <c r="K127" s="131"/>
      <c r="L127" s="131"/>
      <c r="M127" s="131"/>
      <c r="N127" s="131"/>
      <c r="O127" s="131"/>
      <c r="P127" s="131"/>
      <c r="Q127" s="131"/>
      <c r="R127" s="131"/>
      <c r="S127" s="131"/>
      <c r="T127" s="131"/>
      <c r="U127" s="131"/>
    </row>
    <row r="128" spans="2:21" x14ac:dyDescent="0.4">
      <c r="B128" s="131"/>
      <c r="C128" s="131"/>
      <c r="D128" s="131"/>
      <c r="E128" s="131"/>
      <c r="F128" s="131"/>
      <c r="G128" s="131"/>
      <c r="H128" s="131"/>
      <c r="I128" s="131"/>
      <c r="J128" s="131"/>
      <c r="K128" s="131"/>
      <c r="L128" s="131"/>
      <c r="M128" s="131"/>
      <c r="N128" s="131"/>
      <c r="O128" s="131"/>
      <c r="P128" s="131"/>
      <c r="Q128" s="131"/>
      <c r="R128" s="131"/>
      <c r="S128" s="131"/>
      <c r="T128" s="131"/>
      <c r="U128" s="131"/>
    </row>
    <row r="129" spans="2:21" x14ac:dyDescent="0.4">
      <c r="B129" s="131"/>
      <c r="C129" s="131"/>
      <c r="D129" s="131"/>
      <c r="E129" s="131"/>
      <c r="F129" s="131"/>
      <c r="G129" s="131"/>
      <c r="H129" s="131"/>
      <c r="I129" s="131"/>
      <c r="J129" s="131"/>
      <c r="K129" s="131"/>
      <c r="L129" s="131"/>
      <c r="M129" s="131"/>
      <c r="N129" s="131"/>
      <c r="O129" s="131"/>
      <c r="P129" s="131"/>
      <c r="Q129" s="131"/>
      <c r="R129" s="131"/>
      <c r="S129" s="131"/>
      <c r="T129" s="131"/>
      <c r="U129" s="131"/>
    </row>
    <row r="130" spans="2:21" x14ac:dyDescent="0.4">
      <c r="B130" s="131"/>
      <c r="C130" s="131"/>
      <c r="D130" s="131"/>
      <c r="E130" s="131"/>
      <c r="F130" s="131"/>
      <c r="G130" s="131"/>
      <c r="H130" s="131"/>
      <c r="I130" s="131"/>
      <c r="J130" s="131"/>
      <c r="K130" s="131"/>
      <c r="L130" s="131"/>
      <c r="M130" s="131"/>
      <c r="N130" s="131"/>
      <c r="O130" s="131"/>
      <c r="P130" s="131"/>
      <c r="Q130" s="131"/>
      <c r="R130" s="131"/>
      <c r="S130" s="131"/>
      <c r="T130" s="131"/>
      <c r="U130" s="131"/>
    </row>
    <row r="131" spans="2:21" x14ac:dyDescent="0.4">
      <c r="B131" s="131"/>
      <c r="C131" s="131"/>
      <c r="D131" s="131"/>
      <c r="E131" s="131"/>
      <c r="F131" s="131"/>
      <c r="G131" s="131"/>
      <c r="H131" s="131"/>
      <c r="I131" s="131"/>
      <c r="J131" s="131"/>
      <c r="K131" s="131"/>
      <c r="L131" s="131"/>
      <c r="M131" s="131"/>
      <c r="N131" s="131"/>
      <c r="O131" s="131"/>
      <c r="P131" s="131"/>
      <c r="Q131" s="131"/>
      <c r="R131" s="131"/>
      <c r="S131" s="131"/>
      <c r="T131" s="131"/>
      <c r="U131" s="131"/>
    </row>
    <row r="132" spans="2:21" x14ac:dyDescent="0.4">
      <c r="B132" s="131"/>
      <c r="C132" s="131"/>
      <c r="D132" s="131"/>
      <c r="E132" s="131"/>
      <c r="F132" s="131"/>
      <c r="G132" s="131"/>
      <c r="H132" s="131"/>
      <c r="I132" s="131"/>
      <c r="J132" s="131"/>
      <c r="K132" s="131"/>
      <c r="L132" s="131"/>
      <c r="M132" s="131"/>
      <c r="N132" s="131"/>
      <c r="O132" s="131"/>
      <c r="P132" s="131"/>
      <c r="Q132" s="131"/>
      <c r="R132" s="131"/>
      <c r="S132" s="131"/>
      <c r="T132" s="131"/>
      <c r="U132" s="131"/>
    </row>
    <row r="133" spans="2:21" x14ac:dyDescent="0.4">
      <c r="B133" s="131"/>
      <c r="C133" s="131"/>
      <c r="D133" s="131"/>
      <c r="E133" s="131"/>
      <c r="F133" s="131"/>
      <c r="G133" s="131"/>
      <c r="H133" s="131"/>
      <c r="I133" s="131"/>
      <c r="J133" s="131"/>
      <c r="K133" s="131"/>
      <c r="L133" s="131"/>
      <c r="M133" s="131"/>
      <c r="N133" s="131"/>
      <c r="O133" s="131"/>
      <c r="P133" s="131"/>
      <c r="Q133" s="131"/>
      <c r="R133" s="131"/>
      <c r="S133" s="131"/>
      <c r="T133" s="131"/>
      <c r="U133" s="131"/>
    </row>
    <row r="134" spans="2:21" x14ac:dyDescent="0.4">
      <c r="B134" s="131"/>
      <c r="C134" s="131"/>
      <c r="D134" s="131"/>
      <c r="E134" s="131"/>
      <c r="F134" s="131"/>
      <c r="G134" s="131"/>
      <c r="H134" s="131"/>
      <c r="I134" s="131"/>
      <c r="J134" s="131"/>
      <c r="K134" s="131"/>
      <c r="L134" s="131"/>
      <c r="M134" s="131"/>
      <c r="N134" s="131"/>
      <c r="O134" s="131"/>
      <c r="P134" s="131"/>
      <c r="Q134" s="131"/>
      <c r="R134" s="131"/>
      <c r="S134" s="131"/>
      <c r="T134" s="131"/>
      <c r="U134" s="131"/>
    </row>
    <row r="135" spans="2:21" x14ac:dyDescent="0.4">
      <c r="B135" s="131"/>
      <c r="C135" s="131"/>
      <c r="D135" s="131"/>
      <c r="E135" s="131"/>
      <c r="F135" s="131"/>
      <c r="G135" s="131"/>
      <c r="H135" s="131"/>
      <c r="I135" s="131"/>
      <c r="J135" s="131"/>
      <c r="K135" s="131"/>
      <c r="L135" s="131"/>
      <c r="M135" s="131"/>
      <c r="N135" s="131"/>
      <c r="O135" s="131"/>
      <c r="P135" s="131"/>
      <c r="Q135" s="131"/>
      <c r="R135" s="131"/>
      <c r="S135" s="131"/>
      <c r="T135" s="131"/>
      <c r="U135" s="131"/>
    </row>
    <row r="136" spans="2:21" x14ac:dyDescent="0.4">
      <c r="B136" s="131"/>
      <c r="C136" s="131"/>
      <c r="D136" s="131"/>
      <c r="E136" s="131"/>
      <c r="F136" s="131"/>
      <c r="G136" s="131"/>
      <c r="H136" s="131"/>
      <c r="I136" s="131"/>
      <c r="J136" s="131"/>
      <c r="K136" s="131"/>
      <c r="L136" s="131"/>
      <c r="M136" s="131"/>
      <c r="N136" s="131"/>
      <c r="O136" s="131"/>
      <c r="P136" s="131"/>
      <c r="Q136" s="131"/>
      <c r="R136" s="131"/>
      <c r="S136" s="131"/>
      <c r="T136" s="131"/>
      <c r="U136" s="131"/>
    </row>
    <row r="137" spans="2:21" x14ac:dyDescent="0.4">
      <c r="B137" s="131"/>
      <c r="C137" s="131"/>
      <c r="D137" s="131"/>
      <c r="E137" s="131"/>
      <c r="F137" s="131"/>
      <c r="G137" s="131"/>
      <c r="H137" s="131"/>
      <c r="I137" s="131"/>
      <c r="J137" s="131"/>
      <c r="K137" s="131"/>
      <c r="L137" s="131"/>
      <c r="M137" s="131"/>
      <c r="N137" s="131"/>
      <c r="O137" s="131"/>
      <c r="P137" s="131"/>
      <c r="Q137" s="131"/>
      <c r="R137" s="131"/>
      <c r="S137" s="131"/>
      <c r="T137" s="131"/>
      <c r="U137" s="131"/>
    </row>
    <row r="138" spans="2:21" x14ac:dyDescent="0.4">
      <c r="B138" s="131"/>
      <c r="C138" s="131"/>
      <c r="D138" s="131"/>
      <c r="E138" s="131"/>
      <c r="F138" s="131"/>
      <c r="G138" s="131"/>
      <c r="H138" s="131"/>
      <c r="I138" s="131"/>
      <c r="J138" s="131"/>
      <c r="K138" s="131"/>
      <c r="L138" s="131"/>
      <c r="M138" s="131"/>
      <c r="N138" s="131"/>
      <c r="O138" s="131"/>
      <c r="P138" s="131"/>
      <c r="Q138" s="131"/>
      <c r="R138" s="131"/>
      <c r="S138" s="131"/>
      <c r="T138" s="131"/>
      <c r="U138" s="131"/>
    </row>
    <row r="139" spans="2:21" x14ac:dyDescent="0.4">
      <c r="B139" s="131"/>
      <c r="C139" s="131"/>
      <c r="D139" s="131"/>
      <c r="E139" s="131"/>
      <c r="F139" s="131"/>
      <c r="G139" s="131"/>
      <c r="H139" s="131"/>
      <c r="I139" s="131"/>
      <c r="J139" s="131"/>
      <c r="K139" s="131"/>
      <c r="L139" s="131"/>
      <c r="M139" s="131"/>
      <c r="N139" s="131"/>
      <c r="O139" s="131"/>
      <c r="P139" s="131"/>
      <c r="Q139" s="131"/>
      <c r="R139" s="131"/>
      <c r="S139" s="131"/>
      <c r="T139" s="131"/>
      <c r="U139" s="131"/>
    </row>
    <row r="140" spans="2:21" x14ac:dyDescent="0.4">
      <c r="B140" s="131"/>
      <c r="C140" s="131"/>
      <c r="D140" s="131"/>
      <c r="E140" s="131"/>
      <c r="F140" s="131"/>
      <c r="G140" s="131"/>
      <c r="H140" s="131"/>
      <c r="I140" s="131"/>
      <c r="J140" s="131"/>
      <c r="K140" s="131"/>
      <c r="L140" s="131"/>
      <c r="M140" s="131"/>
      <c r="N140" s="131"/>
      <c r="O140" s="131"/>
      <c r="P140" s="131"/>
      <c r="Q140" s="131"/>
      <c r="R140" s="131"/>
      <c r="S140" s="131"/>
      <c r="T140" s="131"/>
      <c r="U140" s="131"/>
    </row>
    <row r="141" spans="2:21" x14ac:dyDescent="0.4">
      <c r="B141" s="131"/>
      <c r="C141" s="131"/>
      <c r="D141" s="131"/>
      <c r="E141" s="131"/>
      <c r="F141" s="131"/>
      <c r="G141" s="131"/>
      <c r="H141" s="131"/>
      <c r="I141" s="131"/>
      <c r="J141" s="131"/>
      <c r="K141" s="131"/>
      <c r="L141" s="131"/>
      <c r="M141" s="131"/>
      <c r="N141" s="131"/>
      <c r="O141" s="131"/>
      <c r="P141" s="131"/>
      <c r="Q141" s="131"/>
      <c r="R141" s="131"/>
      <c r="S141" s="131"/>
      <c r="T141" s="131"/>
      <c r="U141" s="131"/>
    </row>
    <row r="142" spans="2:21" x14ac:dyDescent="0.4">
      <c r="B142" s="131"/>
      <c r="C142" s="131"/>
      <c r="D142" s="131"/>
      <c r="E142" s="131"/>
      <c r="F142" s="131"/>
      <c r="G142" s="131"/>
      <c r="H142" s="131"/>
      <c r="I142" s="131"/>
      <c r="J142" s="131"/>
      <c r="K142" s="131"/>
      <c r="L142" s="131"/>
      <c r="M142" s="131"/>
      <c r="N142" s="131"/>
      <c r="O142" s="131"/>
      <c r="P142" s="131"/>
      <c r="Q142" s="131"/>
      <c r="R142" s="131"/>
      <c r="S142" s="131"/>
      <c r="T142" s="131"/>
      <c r="U142" s="131"/>
    </row>
    <row r="143" spans="2:21" x14ac:dyDescent="0.4">
      <c r="B143" s="131"/>
      <c r="C143" s="131"/>
      <c r="D143" s="131"/>
      <c r="E143" s="131"/>
      <c r="F143" s="131"/>
      <c r="G143" s="131"/>
      <c r="H143" s="131"/>
      <c r="I143" s="131"/>
      <c r="J143" s="131"/>
      <c r="K143" s="131"/>
      <c r="L143" s="131"/>
      <c r="M143" s="131"/>
      <c r="N143" s="131"/>
      <c r="O143" s="131"/>
      <c r="P143" s="131"/>
      <c r="Q143" s="131"/>
      <c r="R143" s="131"/>
      <c r="S143" s="131"/>
      <c r="T143" s="131"/>
      <c r="U143" s="131"/>
    </row>
    <row r="144" spans="2:21" x14ac:dyDescent="0.4">
      <c r="B144" s="131"/>
      <c r="C144" s="131"/>
      <c r="D144" s="131"/>
      <c r="E144" s="131"/>
      <c r="F144" s="131"/>
      <c r="G144" s="131"/>
      <c r="H144" s="131"/>
      <c r="I144" s="131"/>
      <c r="J144" s="131"/>
      <c r="K144" s="131"/>
      <c r="L144" s="131"/>
      <c r="M144" s="131"/>
      <c r="N144" s="131"/>
      <c r="O144" s="131"/>
      <c r="P144" s="131"/>
      <c r="Q144" s="131"/>
      <c r="R144" s="131"/>
      <c r="S144" s="131"/>
      <c r="T144" s="131"/>
      <c r="U144" s="131"/>
    </row>
    <row r="145" spans="2:21" x14ac:dyDescent="0.4">
      <c r="B145" s="131"/>
      <c r="C145" s="131"/>
      <c r="D145" s="131"/>
      <c r="E145" s="131"/>
      <c r="F145" s="131"/>
      <c r="G145" s="131"/>
      <c r="H145" s="131"/>
      <c r="I145" s="131"/>
      <c r="J145" s="131"/>
      <c r="K145" s="131"/>
      <c r="L145" s="131"/>
      <c r="M145" s="131"/>
      <c r="N145" s="131"/>
      <c r="O145" s="131"/>
      <c r="P145" s="131"/>
      <c r="Q145" s="131"/>
      <c r="R145" s="131"/>
      <c r="S145" s="131"/>
      <c r="T145" s="131"/>
      <c r="U145" s="131"/>
    </row>
  </sheetData>
  <mergeCells count="104">
    <mergeCell ref="B61:C66"/>
    <mergeCell ref="B67:C72"/>
    <mergeCell ref="B36:C36"/>
    <mergeCell ref="B44:F44"/>
    <mergeCell ref="C45:E45"/>
    <mergeCell ref="N38:U38"/>
    <mergeCell ref="F39:J39"/>
    <mergeCell ref="N39:U39"/>
    <mergeCell ref="N61:Q61"/>
    <mergeCell ref="R61:U61"/>
    <mergeCell ref="G37:J37"/>
    <mergeCell ref="O37:U37"/>
    <mergeCell ref="H66:U66"/>
    <mergeCell ref="D71:G72"/>
    <mergeCell ref="H71:U71"/>
    <mergeCell ref="H72:U72"/>
    <mergeCell ref="D57:R59"/>
    <mergeCell ref="U57:U59"/>
    <mergeCell ref="S57:T59"/>
    <mergeCell ref="L52:L53"/>
    <mergeCell ref="I52:K53"/>
    <mergeCell ref="D64:M64"/>
    <mergeCell ref="N64:U64"/>
    <mergeCell ref="E67:K67"/>
    <mergeCell ref="S4:U4"/>
    <mergeCell ref="S5:U5"/>
    <mergeCell ref="S7:U7"/>
    <mergeCell ref="B21:C33"/>
    <mergeCell ref="N12:U12"/>
    <mergeCell ref="G11:J11"/>
    <mergeCell ref="F12:J12"/>
    <mergeCell ref="F13:J13"/>
    <mergeCell ref="B18:F18"/>
    <mergeCell ref="C19:E19"/>
    <mergeCell ref="D25:H25"/>
    <mergeCell ref="D26:D27"/>
    <mergeCell ref="H26:H27"/>
    <mergeCell ref="E26:G27"/>
    <mergeCell ref="M26:O27"/>
    <mergeCell ref="P26:P27"/>
    <mergeCell ref="R27:T27"/>
    <mergeCell ref="D28:M29"/>
    <mergeCell ref="N28:U28"/>
    <mergeCell ref="F4:Q4"/>
    <mergeCell ref="D21:F21"/>
    <mergeCell ref="G21:K21"/>
    <mergeCell ref="B15:U16"/>
    <mergeCell ref="O11:U11"/>
    <mergeCell ref="N13:U13"/>
    <mergeCell ref="B10:C10"/>
    <mergeCell ref="N54:U54"/>
    <mergeCell ref="N55:U56"/>
    <mergeCell ref="D54:M55"/>
    <mergeCell ref="F56:K56"/>
    <mergeCell ref="R47:U47"/>
    <mergeCell ref="R48:U50"/>
    <mergeCell ref="L47:Q47"/>
    <mergeCell ref="L48:Q50"/>
    <mergeCell ref="Q51:U52"/>
    <mergeCell ref="R53:T53"/>
    <mergeCell ref="P52:P53"/>
    <mergeCell ref="M52:O53"/>
    <mergeCell ref="I51:L51"/>
    <mergeCell ref="L21:Q21"/>
    <mergeCell ref="R21:U21"/>
    <mergeCell ref="L26:L27"/>
    <mergeCell ref="B47:C59"/>
    <mergeCell ref="Q25:U26"/>
    <mergeCell ref="D65:G66"/>
    <mergeCell ref="M51:P51"/>
    <mergeCell ref="D47:F47"/>
    <mergeCell ref="N29:U30"/>
    <mergeCell ref="F30:K30"/>
    <mergeCell ref="L22:Q24"/>
    <mergeCell ref="R22:U24"/>
    <mergeCell ref="I25:L25"/>
    <mergeCell ref="G47:K47"/>
    <mergeCell ref="I26:K27"/>
    <mergeCell ref="D48:K48"/>
    <mergeCell ref="D22:K22"/>
    <mergeCell ref="E68:K68"/>
    <mergeCell ref="D67:D68"/>
    <mergeCell ref="D23:K24"/>
    <mergeCell ref="H65:U65"/>
    <mergeCell ref="J61:M61"/>
    <mergeCell ref="O2:T2"/>
    <mergeCell ref="B74:U145"/>
    <mergeCell ref="L69:L70"/>
    <mergeCell ref="M69:Q70"/>
    <mergeCell ref="R69:U70"/>
    <mergeCell ref="L67:L68"/>
    <mergeCell ref="M67:Q68"/>
    <mergeCell ref="R67:U68"/>
    <mergeCell ref="E69:K69"/>
    <mergeCell ref="E70:K70"/>
    <mergeCell ref="D69:D70"/>
    <mergeCell ref="B41:U42"/>
    <mergeCell ref="D49:K50"/>
    <mergeCell ref="D51:H53"/>
    <mergeCell ref="D31:R33"/>
    <mergeCell ref="S31:T33"/>
    <mergeCell ref="U31:U33"/>
    <mergeCell ref="F38:J38"/>
    <mergeCell ref="M25:P25"/>
  </mergeCells>
  <phoneticPr fontId="1"/>
  <dataValidations count="3">
    <dataValidation type="list" allowBlank="1" showInputMessage="1" showErrorMessage="1" sqref="E26:G27" xr:uid="{282D49A3-930B-4DEB-BDA7-3456B0E2381F}">
      <formula1>$X$4:$X$10</formula1>
    </dataValidation>
    <dataValidation type="list" allowBlank="1" showInputMessage="1" showErrorMessage="1" sqref="R53:T53 R27:T27" xr:uid="{52F57339-37A5-4ECE-9110-C913A5ACA585}">
      <formula1>$Y$4:$Y$6</formula1>
    </dataValidation>
    <dataValidation type="list" allowBlank="1" showInputMessage="1" showErrorMessage="1" sqref="F30:K30 F56:K56" xr:uid="{8A235A4E-0BB8-4513-95E7-80D2975C224E}">
      <formula1>$Z$4:$Z$6</formula1>
    </dataValidation>
  </dataValidations>
  <pageMargins left="0.36458333333333331" right="0.30208333333333331" top="0.23958333333333334" bottom="0.27083333333333331"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4"/>
  <sheetViews>
    <sheetView view="pageLayout" zoomScale="85" zoomScaleNormal="100" zoomScalePageLayoutView="85" workbookViewId="0">
      <selection activeCell="F18" sqref="F18"/>
    </sheetView>
  </sheetViews>
  <sheetFormatPr defaultColWidth="10" defaultRowHeight="11.25" x14ac:dyDescent="0.4"/>
  <cols>
    <col min="1" max="1" width="3.375" style="19" customWidth="1"/>
    <col min="2" max="21" width="5.875" style="19" customWidth="1"/>
    <col min="22" max="22" width="1.25" style="19" customWidth="1"/>
    <col min="23" max="16384" width="10" style="19"/>
  </cols>
  <sheetData>
    <row r="1" spans="1:21" ht="12" x14ac:dyDescent="0.4">
      <c r="A1" s="18" t="s">
        <v>196</v>
      </c>
      <c r="S1" s="20"/>
    </row>
    <row r="2" spans="1:21" ht="12" customHeight="1" x14ac:dyDescent="0.4">
      <c r="I2" s="22"/>
      <c r="J2" s="23"/>
      <c r="K2" s="23"/>
      <c r="L2" s="129" t="s">
        <v>49</v>
      </c>
      <c r="M2" s="129"/>
      <c r="N2" s="21" t="s">
        <v>50</v>
      </c>
      <c r="O2" s="262"/>
      <c r="P2" s="262"/>
      <c r="Q2" s="262"/>
      <c r="R2" s="21" t="s">
        <v>51</v>
      </c>
      <c r="S2" s="262"/>
      <c r="T2" s="262"/>
      <c r="U2" s="262"/>
    </row>
    <row r="3" spans="1:21" ht="12" customHeight="1" x14ac:dyDescent="0.4">
      <c r="L3" s="129" t="s">
        <v>52</v>
      </c>
      <c r="M3" s="129"/>
      <c r="N3" s="21" t="s">
        <v>50</v>
      </c>
      <c r="O3" s="262"/>
      <c r="P3" s="262"/>
      <c r="Q3" s="262"/>
      <c r="R3" s="21" t="s">
        <v>51</v>
      </c>
      <c r="S3" s="262"/>
      <c r="T3" s="262"/>
      <c r="U3" s="262"/>
    </row>
    <row r="4" spans="1:21" ht="12" customHeight="1" x14ac:dyDescent="0.4">
      <c r="B4" s="279" t="s">
        <v>192</v>
      </c>
      <c r="C4" s="280"/>
      <c r="D4" s="280"/>
      <c r="E4" s="280"/>
      <c r="F4" s="280"/>
      <c r="G4" s="280"/>
      <c r="H4" s="280"/>
      <c r="I4" s="280"/>
      <c r="J4" s="280"/>
      <c r="K4" s="280"/>
      <c r="L4" s="280"/>
      <c r="M4" s="280"/>
      <c r="N4" s="280"/>
      <c r="O4" s="280"/>
      <c r="P4" s="280"/>
      <c r="Q4" s="280"/>
      <c r="R4" s="280"/>
      <c r="S4" s="280"/>
      <c r="T4" s="280"/>
      <c r="U4" s="280"/>
    </row>
    <row r="5" spans="1:21" ht="12" customHeight="1" x14ac:dyDescent="0.4">
      <c r="B5" s="280"/>
      <c r="C5" s="280"/>
      <c r="D5" s="280"/>
      <c r="E5" s="280"/>
      <c r="F5" s="280"/>
      <c r="G5" s="280"/>
      <c r="H5" s="280"/>
      <c r="I5" s="280"/>
      <c r="J5" s="280"/>
      <c r="K5" s="280"/>
      <c r="L5" s="280"/>
      <c r="M5" s="280"/>
      <c r="N5" s="280"/>
      <c r="O5" s="280"/>
      <c r="P5" s="280"/>
      <c r="Q5" s="280"/>
      <c r="R5" s="280"/>
      <c r="S5" s="280"/>
      <c r="T5" s="280"/>
      <c r="U5" s="280"/>
    </row>
    <row r="6" spans="1:21" ht="12" customHeight="1" x14ac:dyDescent="0.4">
      <c r="B6" s="129" t="s">
        <v>53</v>
      </c>
      <c r="C6" s="129"/>
      <c r="D6" s="129"/>
      <c r="E6" s="129"/>
      <c r="F6" s="129"/>
      <c r="G6" s="263"/>
      <c r="H6" s="263"/>
      <c r="I6" s="263"/>
      <c r="J6" s="263"/>
      <c r="K6" s="263"/>
      <c r="L6" s="263"/>
      <c r="M6" s="263"/>
      <c r="N6" s="263"/>
      <c r="O6" s="263"/>
      <c r="P6" s="263"/>
      <c r="Q6" s="263"/>
      <c r="R6" s="263"/>
      <c r="S6" s="263"/>
      <c r="T6" s="31"/>
      <c r="U6" s="31"/>
    </row>
    <row r="7" spans="1:21" ht="12" customHeight="1" x14ac:dyDescent="0.4">
      <c r="B7" s="129" t="s">
        <v>54</v>
      </c>
      <c r="C7" s="129"/>
      <c r="D7" s="129"/>
      <c r="E7" s="129"/>
      <c r="F7" s="129"/>
      <c r="G7" s="264"/>
      <c r="H7" s="264"/>
      <c r="I7" s="264"/>
      <c r="J7" s="264"/>
      <c r="K7" s="264"/>
      <c r="L7" s="264"/>
      <c r="M7" s="264"/>
      <c r="N7" s="264"/>
      <c r="O7" s="264"/>
      <c r="P7" s="264"/>
      <c r="Q7" s="264"/>
      <c r="R7" s="264"/>
      <c r="S7" s="264"/>
      <c r="T7" s="32"/>
      <c r="U7" s="32"/>
    </row>
    <row r="8" spans="1:21" ht="12" customHeight="1" x14ac:dyDescent="0.4">
      <c r="B8" s="20" t="s">
        <v>55</v>
      </c>
      <c r="C8" s="20"/>
      <c r="D8" s="24"/>
      <c r="E8" s="24"/>
      <c r="F8" s="24"/>
      <c r="G8" s="24"/>
      <c r="H8" s="24"/>
      <c r="I8" s="24"/>
      <c r="J8" s="24"/>
      <c r="K8" s="24"/>
      <c r="L8" s="24"/>
      <c r="M8" s="24"/>
      <c r="N8" s="24"/>
      <c r="O8" s="24"/>
      <c r="P8" s="24"/>
      <c r="Q8" s="24"/>
      <c r="R8" s="24"/>
      <c r="S8" s="24"/>
      <c r="T8" s="24"/>
      <c r="U8" s="24"/>
    </row>
    <row r="9" spans="1:21" ht="12" customHeight="1" x14ac:dyDescent="0.4">
      <c r="A9" s="25"/>
      <c r="B9" s="241" t="s">
        <v>26</v>
      </c>
      <c r="C9" s="241"/>
      <c r="D9" s="241" t="s">
        <v>27</v>
      </c>
      <c r="E9" s="241"/>
      <c r="F9" s="241" t="s">
        <v>28</v>
      </c>
      <c r="G9" s="241"/>
      <c r="H9" s="241" t="s">
        <v>29</v>
      </c>
      <c r="I9" s="241"/>
      <c r="J9" s="241" t="s">
        <v>30</v>
      </c>
      <c r="K9" s="241"/>
      <c r="L9" s="241" t="s">
        <v>32</v>
      </c>
      <c r="M9" s="241"/>
      <c r="N9" s="241" t="s">
        <v>33</v>
      </c>
      <c r="O9" s="241"/>
      <c r="P9" s="241" t="s">
        <v>34</v>
      </c>
      <c r="Q9" s="241"/>
      <c r="R9" s="241" t="s">
        <v>56</v>
      </c>
      <c r="S9" s="241"/>
      <c r="T9" s="241" t="s">
        <v>78</v>
      </c>
      <c r="U9" s="241"/>
    </row>
    <row r="10" spans="1:21" s="30" customFormat="1" ht="90" customHeight="1" x14ac:dyDescent="0.4">
      <c r="A10" s="29" t="s">
        <v>57</v>
      </c>
      <c r="B10" s="261" t="s">
        <v>58</v>
      </c>
      <c r="C10" s="261"/>
      <c r="D10" s="242" t="s">
        <v>59</v>
      </c>
      <c r="E10" s="243"/>
      <c r="F10" s="244" t="s">
        <v>76</v>
      </c>
      <c r="G10" s="245"/>
      <c r="H10" s="242" t="s">
        <v>60</v>
      </c>
      <c r="I10" s="243"/>
      <c r="J10" s="242" t="s">
        <v>61</v>
      </c>
      <c r="K10" s="243"/>
      <c r="L10" s="238" t="s">
        <v>62</v>
      </c>
      <c r="M10" s="239"/>
      <c r="N10" s="238" t="s">
        <v>77</v>
      </c>
      <c r="O10" s="239"/>
      <c r="P10" s="238" t="s">
        <v>63</v>
      </c>
      <c r="Q10" s="239"/>
      <c r="R10" s="238" t="s">
        <v>64</v>
      </c>
      <c r="S10" s="239"/>
      <c r="T10" s="240" t="s">
        <v>65</v>
      </c>
      <c r="U10" s="240"/>
    </row>
    <row r="11" spans="1:21" ht="19.5" customHeight="1" x14ac:dyDescent="0.4">
      <c r="A11" s="234">
        <v>1</v>
      </c>
      <c r="B11" s="288"/>
      <c r="C11" s="289"/>
      <c r="D11" s="292"/>
      <c r="E11" s="293"/>
      <c r="F11" s="246" t="s">
        <v>75</v>
      </c>
      <c r="G11" s="247"/>
      <c r="H11" s="298"/>
      <c r="I11" s="299"/>
      <c r="J11" s="298"/>
      <c r="K11" s="299"/>
      <c r="L11" s="302"/>
      <c r="M11" s="303"/>
      <c r="N11" s="271"/>
      <c r="O11" s="272"/>
      <c r="P11" s="271"/>
      <c r="Q11" s="272"/>
      <c r="R11" s="275"/>
      <c r="S11" s="276"/>
      <c r="T11" s="271"/>
      <c r="U11" s="272"/>
    </row>
    <row r="12" spans="1:21" ht="19.5" customHeight="1" x14ac:dyDescent="0.4">
      <c r="A12" s="234"/>
      <c r="B12" s="310"/>
      <c r="C12" s="311"/>
      <c r="D12" s="312"/>
      <c r="E12" s="313"/>
      <c r="F12" s="248"/>
      <c r="G12" s="249"/>
      <c r="H12" s="306"/>
      <c r="I12" s="307"/>
      <c r="J12" s="306"/>
      <c r="K12" s="307"/>
      <c r="L12" s="308"/>
      <c r="M12" s="309"/>
      <c r="N12" s="273"/>
      <c r="O12" s="274"/>
      <c r="P12" s="273"/>
      <c r="Q12" s="274"/>
      <c r="R12" s="277"/>
      <c r="S12" s="278"/>
      <c r="T12" s="273"/>
      <c r="U12" s="274"/>
    </row>
    <row r="13" spans="1:21" ht="19.5" customHeight="1" x14ac:dyDescent="0.4">
      <c r="A13" s="234">
        <v>2</v>
      </c>
      <c r="B13" s="288"/>
      <c r="C13" s="289"/>
      <c r="D13" s="292"/>
      <c r="E13" s="293"/>
      <c r="F13" s="246" t="s">
        <v>75</v>
      </c>
      <c r="G13" s="247"/>
      <c r="H13" s="298"/>
      <c r="I13" s="299"/>
      <c r="J13" s="298"/>
      <c r="K13" s="299"/>
      <c r="L13" s="302"/>
      <c r="M13" s="303"/>
      <c r="N13" s="271"/>
      <c r="O13" s="272"/>
      <c r="P13" s="271"/>
      <c r="Q13" s="272"/>
      <c r="R13" s="275"/>
      <c r="S13" s="276"/>
      <c r="T13" s="271"/>
      <c r="U13" s="272"/>
    </row>
    <row r="14" spans="1:21" ht="19.5" customHeight="1" x14ac:dyDescent="0.4">
      <c r="A14" s="234"/>
      <c r="B14" s="310"/>
      <c r="C14" s="311"/>
      <c r="D14" s="312"/>
      <c r="E14" s="313"/>
      <c r="F14" s="248"/>
      <c r="G14" s="249"/>
      <c r="H14" s="306"/>
      <c r="I14" s="307"/>
      <c r="J14" s="306"/>
      <c r="K14" s="307"/>
      <c r="L14" s="308"/>
      <c r="M14" s="309"/>
      <c r="N14" s="273"/>
      <c r="O14" s="274"/>
      <c r="P14" s="273"/>
      <c r="Q14" s="274"/>
      <c r="R14" s="277"/>
      <c r="S14" s="278"/>
      <c r="T14" s="273"/>
      <c r="U14" s="274"/>
    </row>
    <row r="15" spans="1:21" ht="19.5" customHeight="1" thickBot="1" x14ac:dyDescent="0.45">
      <c r="A15" s="286">
        <v>3</v>
      </c>
      <c r="B15" s="288"/>
      <c r="C15" s="289"/>
      <c r="D15" s="292"/>
      <c r="E15" s="293"/>
      <c r="F15" s="246" t="s">
        <v>75</v>
      </c>
      <c r="G15" s="247"/>
      <c r="H15" s="298"/>
      <c r="I15" s="299"/>
      <c r="J15" s="298"/>
      <c r="K15" s="299"/>
      <c r="L15" s="302"/>
      <c r="M15" s="303"/>
      <c r="N15" s="271"/>
      <c r="O15" s="272"/>
      <c r="P15" s="271"/>
      <c r="Q15" s="272"/>
      <c r="R15" s="275"/>
      <c r="S15" s="276"/>
      <c r="T15" s="271"/>
      <c r="U15" s="272"/>
    </row>
    <row r="16" spans="1:21" ht="19.5" customHeight="1" thickTop="1" thickBot="1" x14ac:dyDescent="0.45">
      <c r="A16" s="287"/>
      <c r="B16" s="290"/>
      <c r="C16" s="291"/>
      <c r="D16" s="294"/>
      <c r="E16" s="295"/>
      <c r="F16" s="296"/>
      <c r="G16" s="297"/>
      <c r="H16" s="300"/>
      <c r="I16" s="301"/>
      <c r="J16" s="300"/>
      <c r="K16" s="301"/>
      <c r="L16" s="304"/>
      <c r="M16" s="305"/>
      <c r="N16" s="282"/>
      <c r="O16" s="283"/>
      <c r="P16" s="282"/>
      <c r="Q16" s="283"/>
      <c r="R16" s="284"/>
      <c r="S16" s="285"/>
      <c r="T16" s="282"/>
      <c r="U16" s="283"/>
    </row>
    <row r="17" spans="1:21" ht="19.5" customHeight="1" thickTop="1" x14ac:dyDescent="0.4">
      <c r="A17" s="26" t="s">
        <v>66</v>
      </c>
      <c r="B17" s="267"/>
      <c r="C17" s="267"/>
      <c r="D17" s="281"/>
      <c r="E17" s="281"/>
      <c r="F17" s="267"/>
      <c r="G17" s="267"/>
      <c r="H17" s="267"/>
      <c r="I17" s="267"/>
      <c r="J17" s="267"/>
      <c r="K17" s="267"/>
      <c r="L17" s="267"/>
      <c r="M17" s="267"/>
      <c r="N17" s="268">
        <f>SUM(N11:O16,N64:O83)</f>
        <v>0</v>
      </c>
      <c r="O17" s="268"/>
      <c r="P17" s="268">
        <f>SUM(P11:Q16,P64:Q83)</f>
        <v>0</v>
      </c>
      <c r="Q17" s="268"/>
      <c r="R17" s="269"/>
      <c r="S17" s="270"/>
      <c r="T17" s="268">
        <f>SUM(T11:U16,T64:U83)</f>
        <v>0</v>
      </c>
      <c r="U17" s="268"/>
    </row>
    <row r="18" spans="1:21" s="34" customFormat="1" ht="19.5" customHeight="1" x14ac:dyDescent="0.4">
      <c r="B18" s="34" t="s">
        <v>67</v>
      </c>
      <c r="C18" s="35"/>
      <c r="D18" s="36"/>
      <c r="F18" s="33">
        <f>COUNTA(B11:C16)+COUNTA(B64:C83)</f>
        <v>0</v>
      </c>
      <c r="G18" s="35" t="s">
        <v>3</v>
      </c>
      <c r="H18" s="37"/>
      <c r="I18" s="35"/>
      <c r="J18" s="35"/>
      <c r="K18" s="35"/>
      <c r="L18" s="35"/>
      <c r="M18" s="35"/>
      <c r="N18" s="35"/>
      <c r="O18" s="35"/>
      <c r="P18" s="35"/>
      <c r="Q18" s="35"/>
      <c r="R18" s="229" t="s">
        <v>188</v>
      </c>
      <c r="S18" s="229"/>
      <c r="T18" s="229"/>
      <c r="U18" s="229"/>
    </row>
    <row r="19" spans="1:21" ht="19.5" customHeight="1" x14ac:dyDescent="0.4"/>
    <row r="20" spans="1:21" ht="17.25" customHeight="1" x14ac:dyDescent="0.4">
      <c r="B20" s="266" t="s">
        <v>68</v>
      </c>
      <c r="C20" s="266"/>
      <c r="D20" s="266"/>
      <c r="E20" s="266"/>
      <c r="F20" s="266"/>
      <c r="G20" s="266"/>
      <c r="H20" s="266"/>
      <c r="I20" s="266"/>
      <c r="J20" s="266"/>
      <c r="K20" s="266"/>
      <c r="L20" s="266"/>
      <c r="M20" s="266"/>
      <c r="N20" s="266"/>
      <c r="O20" s="266"/>
      <c r="P20" s="266"/>
      <c r="Q20" s="266"/>
      <c r="R20" s="266"/>
      <c r="S20" s="38"/>
      <c r="T20" s="38"/>
      <c r="U20" s="38"/>
    </row>
    <row r="21" spans="1:21" ht="19.5" customHeight="1" x14ac:dyDescent="0.4">
      <c r="B21" s="39" t="s">
        <v>69</v>
      </c>
      <c r="C21" s="40"/>
      <c r="D21" s="41" t="s">
        <v>70</v>
      </c>
      <c r="E21" s="40"/>
      <c r="F21" s="41" t="s">
        <v>71</v>
      </c>
      <c r="G21" s="40"/>
      <c r="H21" s="41" t="s">
        <v>72</v>
      </c>
      <c r="I21" s="41"/>
      <c r="J21" s="41" t="s">
        <v>73</v>
      </c>
      <c r="K21" s="41"/>
      <c r="L21" s="41"/>
      <c r="M21" s="41" t="s">
        <v>74</v>
      </c>
      <c r="N21" s="265"/>
      <c r="O21" s="265"/>
      <c r="P21" s="265"/>
    </row>
    <row r="22" spans="1:21" ht="6" customHeight="1" x14ac:dyDescent="0.4">
      <c r="B22" s="27"/>
      <c r="C22" s="27"/>
      <c r="D22" s="28"/>
      <c r="E22" s="27"/>
      <c r="F22" s="27"/>
      <c r="G22" s="27"/>
      <c r="H22" s="27"/>
      <c r="I22" s="27"/>
      <c r="J22" s="27"/>
      <c r="K22" s="27"/>
      <c r="L22" s="27"/>
      <c r="M22" s="27"/>
      <c r="N22" s="27"/>
      <c r="O22" s="27"/>
      <c r="P22" s="27"/>
      <c r="Q22" s="27"/>
      <c r="R22" s="27"/>
      <c r="S22" s="27"/>
      <c r="T22" s="27"/>
      <c r="U22" s="27"/>
    </row>
    <row r="23" spans="1:21" ht="18" customHeight="1" x14ac:dyDescent="0.4">
      <c r="B23" s="238" t="s">
        <v>80</v>
      </c>
      <c r="C23" s="239"/>
      <c r="D23" s="239"/>
      <c r="E23" s="239"/>
      <c r="F23" s="239"/>
      <c r="G23" s="239"/>
      <c r="H23" s="239"/>
      <c r="I23" s="239"/>
      <c r="J23" s="239"/>
      <c r="K23" s="239"/>
      <c r="L23" s="239"/>
      <c r="M23" s="239"/>
      <c r="N23" s="239"/>
      <c r="O23" s="239"/>
      <c r="P23" s="239"/>
      <c r="Q23" s="239"/>
      <c r="R23" s="239"/>
      <c r="S23" s="252"/>
      <c r="T23" s="246" t="s">
        <v>197</v>
      </c>
      <c r="U23" s="247"/>
    </row>
    <row r="24" spans="1:21" ht="18" customHeight="1" x14ac:dyDescent="0.4">
      <c r="B24" s="253"/>
      <c r="C24" s="254"/>
      <c r="D24" s="254"/>
      <c r="E24" s="254"/>
      <c r="F24" s="254"/>
      <c r="G24" s="254"/>
      <c r="H24" s="254"/>
      <c r="I24" s="254"/>
      <c r="J24" s="254"/>
      <c r="K24" s="254"/>
      <c r="L24" s="254"/>
      <c r="M24" s="254"/>
      <c r="N24" s="254"/>
      <c r="O24" s="254"/>
      <c r="P24" s="254"/>
      <c r="Q24" s="254"/>
      <c r="R24" s="254"/>
      <c r="S24" s="255"/>
      <c r="T24" s="248"/>
      <c r="U24" s="249"/>
    </row>
    <row r="25" spans="1:21" ht="18" customHeight="1" x14ac:dyDescent="0.4">
      <c r="B25" s="238" t="s">
        <v>79</v>
      </c>
      <c r="C25" s="256"/>
      <c r="D25" s="256"/>
      <c r="E25" s="256"/>
      <c r="F25" s="256"/>
      <c r="G25" s="256"/>
      <c r="H25" s="256"/>
      <c r="I25" s="256"/>
      <c r="J25" s="256"/>
      <c r="K25" s="256"/>
      <c r="L25" s="256"/>
      <c r="M25" s="256"/>
      <c r="N25" s="256"/>
      <c r="O25" s="256"/>
      <c r="P25" s="256"/>
      <c r="Q25" s="256"/>
      <c r="R25" s="256"/>
      <c r="S25" s="257"/>
      <c r="T25" s="246" t="s">
        <v>197</v>
      </c>
      <c r="U25" s="247"/>
    </row>
    <row r="26" spans="1:21" ht="18" customHeight="1" x14ac:dyDescent="0.4">
      <c r="B26" s="258"/>
      <c r="C26" s="259"/>
      <c r="D26" s="259"/>
      <c r="E26" s="259"/>
      <c r="F26" s="259"/>
      <c r="G26" s="259"/>
      <c r="H26" s="259"/>
      <c r="I26" s="259"/>
      <c r="J26" s="259"/>
      <c r="K26" s="259"/>
      <c r="L26" s="259"/>
      <c r="M26" s="259"/>
      <c r="N26" s="259"/>
      <c r="O26" s="259"/>
      <c r="P26" s="259"/>
      <c r="Q26" s="259"/>
      <c r="R26" s="259"/>
      <c r="S26" s="260"/>
      <c r="T26" s="248"/>
      <c r="U26" s="249"/>
    </row>
    <row r="28" spans="1:21" x14ac:dyDescent="0.4">
      <c r="D28" s="20"/>
    </row>
    <row r="29" spans="1:21" x14ac:dyDescent="0.4">
      <c r="D29" s="20"/>
    </row>
    <row r="30" spans="1:21" ht="26.25" customHeight="1" x14ac:dyDescent="0.4">
      <c r="D30" s="20"/>
    </row>
    <row r="31" spans="1:21" ht="18" customHeight="1" x14ac:dyDescent="0.4">
      <c r="B31" s="250" t="s">
        <v>81</v>
      </c>
      <c r="C31" s="251"/>
      <c r="D31" s="251"/>
      <c r="E31" s="251"/>
      <c r="F31" s="251"/>
      <c r="G31" s="251"/>
      <c r="H31" s="251"/>
      <c r="I31" s="251"/>
      <c r="J31" s="251"/>
      <c r="K31" s="251"/>
      <c r="L31" s="251"/>
      <c r="M31" s="251"/>
      <c r="N31" s="251"/>
      <c r="O31" s="251"/>
      <c r="P31" s="251"/>
      <c r="Q31" s="251"/>
      <c r="R31" s="251"/>
      <c r="S31" s="251"/>
      <c r="T31" s="251"/>
      <c r="U31" s="251"/>
    </row>
    <row r="32" spans="1:21" ht="18" customHeight="1" x14ac:dyDescent="0.4">
      <c r="B32" s="251"/>
      <c r="C32" s="251"/>
      <c r="D32" s="251"/>
      <c r="E32" s="251"/>
      <c r="F32" s="251"/>
      <c r="G32" s="251"/>
      <c r="H32" s="251"/>
      <c r="I32" s="251"/>
      <c r="J32" s="251"/>
      <c r="K32" s="251"/>
      <c r="L32" s="251"/>
      <c r="M32" s="251"/>
      <c r="N32" s="251"/>
      <c r="O32" s="251"/>
      <c r="P32" s="251"/>
      <c r="Q32" s="251"/>
      <c r="R32" s="251"/>
      <c r="S32" s="251"/>
      <c r="T32" s="251"/>
      <c r="U32" s="251"/>
    </row>
    <row r="33" spans="2:21" ht="18" customHeight="1" x14ac:dyDescent="0.4">
      <c r="B33" s="251"/>
      <c r="C33" s="251"/>
      <c r="D33" s="251"/>
      <c r="E33" s="251"/>
      <c r="F33" s="251"/>
      <c r="G33" s="251"/>
      <c r="H33" s="251"/>
      <c r="I33" s="251"/>
      <c r="J33" s="251"/>
      <c r="K33" s="251"/>
      <c r="L33" s="251"/>
      <c r="M33" s="251"/>
      <c r="N33" s="251"/>
      <c r="O33" s="251"/>
      <c r="P33" s="251"/>
      <c r="Q33" s="251"/>
      <c r="R33" s="251"/>
      <c r="S33" s="251"/>
      <c r="T33" s="251"/>
      <c r="U33" s="251"/>
    </row>
    <row r="34" spans="2:21" ht="18" customHeight="1" x14ac:dyDescent="0.4">
      <c r="B34" s="251"/>
      <c r="C34" s="251"/>
      <c r="D34" s="251"/>
      <c r="E34" s="251"/>
      <c r="F34" s="251"/>
      <c r="G34" s="251"/>
      <c r="H34" s="251"/>
      <c r="I34" s="251"/>
      <c r="J34" s="251"/>
      <c r="K34" s="251"/>
      <c r="L34" s="251"/>
      <c r="M34" s="251"/>
      <c r="N34" s="251"/>
      <c r="O34" s="251"/>
      <c r="P34" s="251"/>
      <c r="Q34" s="251"/>
      <c r="R34" s="251"/>
      <c r="S34" s="251"/>
      <c r="T34" s="251"/>
      <c r="U34" s="251"/>
    </row>
    <row r="35" spans="2:21" ht="18" customHeight="1" x14ac:dyDescent="0.4">
      <c r="B35" s="251"/>
      <c r="C35" s="251"/>
      <c r="D35" s="251"/>
      <c r="E35" s="251"/>
      <c r="F35" s="251"/>
      <c r="G35" s="251"/>
      <c r="H35" s="251"/>
      <c r="I35" s="251"/>
      <c r="J35" s="251"/>
      <c r="K35" s="251"/>
      <c r="L35" s="251"/>
      <c r="M35" s="251"/>
      <c r="N35" s="251"/>
      <c r="O35" s="251"/>
      <c r="P35" s="251"/>
      <c r="Q35" s="251"/>
      <c r="R35" s="251"/>
      <c r="S35" s="251"/>
      <c r="T35" s="251"/>
      <c r="U35" s="251"/>
    </row>
    <row r="36" spans="2:21" ht="18" customHeight="1" x14ac:dyDescent="0.4">
      <c r="B36" s="251"/>
      <c r="C36" s="251"/>
      <c r="D36" s="251"/>
      <c r="E36" s="251"/>
      <c r="F36" s="251"/>
      <c r="G36" s="251"/>
      <c r="H36" s="251"/>
      <c r="I36" s="251"/>
      <c r="J36" s="251"/>
      <c r="K36" s="251"/>
      <c r="L36" s="251"/>
      <c r="M36" s="251"/>
      <c r="N36" s="251"/>
      <c r="O36" s="251"/>
      <c r="P36" s="251"/>
      <c r="Q36" s="251"/>
      <c r="R36" s="251"/>
      <c r="S36" s="251"/>
      <c r="T36" s="251"/>
      <c r="U36" s="251"/>
    </row>
    <row r="37" spans="2:21" ht="18" customHeight="1" x14ac:dyDescent="0.4">
      <c r="B37" s="251"/>
      <c r="C37" s="251"/>
      <c r="D37" s="251"/>
      <c r="E37" s="251"/>
      <c r="F37" s="251"/>
      <c r="G37" s="251"/>
      <c r="H37" s="251"/>
      <c r="I37" s="251"/>
      <c r="J37" s="251"/>
      <c r="K37" s="251"/>
      <c r="L37" s="251"/>
      <c r="M37" s="251"/>
      <c r="N37" s="251"/>
      <c r="O37" s="251"/>
      <c r="P37" s="251"/>
      <c r="Q37" s="251"/>
      <c r="R37" s="251"/>
      <c r="S37" s="251"/>
      <c r="T37" s="251"/>
      <c r="U37" s="251"/>
    </row>
    <row r="38" spans="2:21" ht="18" customHeight="1" x14ac:dyDescent="0.4">
      <c r="B38" s="251"/>
      <c r="C38" s="251"/>
      <c r="D38" s="251"/>
      <c r="E38" s="251"/>
      <c r="F38" s="251"/>
      <c r="G38" s="251"/>
      <c r="H38" s="251"/>
      <c r="I38" s="251"/>
      <c r="J38" s="251"/>
      <c r="K38" s="251"/>
      <c r="L38" s="251"/>
      <c r="M38" s="251"/>
      <c r="N38" s="251"/>
      <c r="O38" s="251"/>
      <c r="P38" s="251"/>
      <c r="Q38" s="251"/>
      <c r="R38" s="251"/>
      <c r="S38" s="251"/>
      <c r="T38" s="251"/>
      <c r="U38" s="251"/>
    </row>
    <row r="39" spans="2:21" ht="18" customHeight="1" x14ac:dyDescent="0.4">
      <c r="B39" s="251"/>
      <c r="C39" s="251"/>
      <c r="D39" s="251"/>
      <c r="E39" s="251"/>
      <c r="F39" s="251"/>
      <c r="G39" s="251"/>
      <c r="H39" s="251"/>
      <c r="I39" s="251"/>
      <c r="J39" s="251"/>
      <c r="K39" s="251"/>
      <c r="L39" s="251"/>
      <c r="M39" s="251"/>
      <c r="N39" s="251"/>
      <c r="O39" s="251"/>
      <c r="P39" s="251"/>
      <c r="Q39" s="251"/>
      <c r="R39" s="251"/>
      <c r="S39" s="251"/>
      <c r="T39" s="251"/>
      <c r="U39" s="251"/>
    </row>
    <row r="40" spans="2:21" ht="18" customHeight="1" x14ac:dyDescent="0.4">
      <c r="B40" s="251"/>
      <c r="C40" s="251"/>
      <c r="D40" s="251"/>
      <c r="E40" s="251"/>
      <c r="F40" s="251"/>
      <c r="G40" s="251"/>
      <c r="H40" s="251"/>
      <c r="I40" s="251"/>
      <c r="J40" s="251"/>
      <c r="K40" s="251"/>
      <c r="L40" s="251"/>
      <c r="M40" s="251"/>
      <c r="N40" s="251"/>
      <c r="O40" s="251"/>
      <c r="P40" s="251"/>
      <c r="Q40" s="251"/>
      <c r="R40" s="251"/>
      <c r="S40" s="251"/>
      <c r="T40" s="251"/>
      <c r="U40" s="251"/>
    </row>
    <row r="41" spans="2:21" ht="18" customHeight="1" x14ac:dyDescent="0.4">
      <c r="B41" s="251"/>
      <c r="C41" s="251"/>
      <c r="D41" s="251"/>
      <c r="E41" s="251"/>
      <c r="F41" s="251"/>
      <c r="G41" s="251"/>
      <c r="H41" s="251"/>
      <c r="I41" s="251"/>
      <c r="J41" s="251"/>
      <c r="K41" s="251"/>
      <c r="L41" s="251"/>
      <c r="M41" s="251"/>
      <c r="N41" s="251"/>
      <c r="O41" s="251"/>
      <c r="P41" s="251"/>
      <c r="Q41" s="251"/>
      <c r="R41" s="251"/>
      <c r="S41" s="251"/>
      <c r="T41" s="251"/>
      <c r="U41" s="251"/>
    </row>
    <row r="42" spans="2:21" ht="18" customHeight="1" x14ac:dyDescent="0.4">
      <c r="B42" s="251"/>
      <c r="C42" s="251"/>
      <c r="D42" s="251"/>
      <c r="E42" s="251"/>
      <c r="F42" s="251"/>
      <c r="G42" s="251"/>
      <c r="H42" s="251"/>
      <c r="I42" s="251"/>
      <c r="J42" s="251"/>
      <c r="K42" s="251"/>
      <c r="L42" s="251"/>
      <c r="M42" s="251"/>
      <c r="N42" s="251"/>
      <c r="O42" s="251"/>
      <c r="P42" s="251"/>
      <c r="Q42" s="251"/>
      <c r="R42" s="251"/>
      <c r="S42" s="251"/>
      <c r="T42" s="251"/>
      <c r="U42" s="251"/>
    </row>
    <row r="43" spans="2:21" ht="18" customHeight="1" x14ac:dyDescent="0.4">
      <c r="B43" s="251"/>
      <c r="C43" s="251"/>
      <c r="D43" s="251"/>
      <c r="E43" s="251"/>
      <c r="F43" s="251"/>
      <c r="G43" s="251"/>
      <c r="H43" s="251"/>
      <c r="I43" s="251"/>
      <c r="J43" s="251"/>
      <c r="K43" s="251"/>
      <c r="L43" s="251"/>
      <c r="M43" s="251"/>
      <c r="N43" s="251"/>
      <c r="O43" s="251"/>
      <c r="P43" s="251"/>
      <c r="Q43" s="251"/>
      <c r="R43" s="251"/>
      <c r="S43" s="251"/>
      <c r="T43" s="251"/>
      <c r="U43" s="251"/>
    </row>
    <row r="44" spans="2:21" ht="18" customHeight="1" x14ac:dyDescent="0.4">
      <c r="B44" s="251"/>
      <c r="C44" s="251"/>
      <c r="D44" s="251"/>
      <c r="E44" s="251"/>
      <c r="F44" s="251"/>
      <c r="G44" s="251"/>
      <c r="H44" s="251"/>
      <c r="I44" s="251"/>
      <c r="J44" s="251"/>
      <c r="K44" s="251"/>
      <c r="L44" s="251"/>
      <c r="M44" s="251"/>
      <c r="N44" s="251"/>
      <c r="O44" s="251"/>
      <c r="P44" s="251"/>
      <c r="Q44" s="251"/>
      <c r="R44" s="251"/>
      <c r="S44" s="251"/>
      <c r="T44" s="251"/>
      <c r="U44" s="251"/>
    </row>
    <row r="45" spans="2:21" ht="18" customHeight="1" x14ac:dyDescent="0.4">
      <c r="B45" s="251"/>
      <c r="C45" s="251"/>
      <c r="D45" s="251"/>
      <c r="E45" s="251"/>
      <c r="F45" s="251"/>
      <c r="G45" s="251"/>
      <c r="H45" s="251"/>
      <c r="I45" s="251"/>
      <c r="J45" s="251"/>
      <c r="K45" s="251"/>
      <c r="L45" s="251"/>
      <c r="M45" s="251"/>
      <c r="N45" s="251"/>
      <c r="O45" s="251"/>
      <c r="P45" s="251"/>
      <c r="Q45" s="251"/>
      <c r="R45" s="251"/>
      <c r="S45" s="251"/>
      <c r="T45" s="251"/>
      <c r="U45" s="251"/>
    </row>
    <row r="46" spans="2:21" ht="18" customHeight="1" x14ac:dyDescent="0.4">
      <c r="B46" s="251"/>
      <c r="C46" s="251"/>
      <c r="D46" s="251"/>
      <c r="E46" s="251"/>
      <c r="F46" s="251"/>
      <c r="G46" s="251"/>
      <c r="H46" s="251"/>
      <c r="I46" s="251"/>
      <c r="J46" s="251"/>
      <c r="K46" s="251"/>
      <c r="L46" s="251"/>
      <c r="M46" s="251"/>
      <c r="N46" s="251"/>
      <c r="O46" s="251"/>
      <c r="P46" s="251"/>
      <c r="Q46" s="251"/>
      <c r="R46" s="251"/>
      <c r="S46" s="251"/>
      <c r="T46" s="251"/>
      <c r="U46" s="251"/>
    </row>
    <row r="47" spans="2:21" ht="18" customHeight="1" x14ac:dyDescent="0.4">
      <c r="B47" s="251"/>
      <c r="C47" s="251"/>
      <c r="D47" s="251"/>
      <c r="E47" s="251"/>
      <c r="F47" s="251"/>
      <c r="G47" s="251"/>
      <c r="H47" s="251"/>
      <c r="I47" s="251"/>
      <c r="J47" s="251"/>
      <c r="K47" s="251"/>
      <c r="L47" s="251"/>
      <c r="M47" s="251"/>
      <c r="N47" s="251"/>
      <c r="O47" s="251"/>
      <c r="P47" s="251"/>
      <c r="Q47" s="251"/>
      <c r="R47" s="251"/>
      <c r="S47" s="251"/>
      <c r="T47" s="251"/>
      <c r="U47" s="251"/>
    </row>
    <row r="48" spans="2:21" ht="18" customHeight="1" x14ac:dyDescent="0.4">
      <c r="B48" s="251"/>
      <c r="C48" s="251"/>
      <c r="D48" s="251"/>
      <c r="E48" s="251"/>
      <c r="F48" s="251"/>
      <c r="G48" s="251"/>
      <c r="H48" s="251"/>
      <c r="I48" s="251"/>
      <c r="J48" s="251"/>
      <c r="K48" s="251"/>
      <c r="L48" s="251"/>
      <c r="M48" s="251"/>
      <c r="N48" s="251"/>
      <c r="O48" s="251"/>
      <c r="P48" s="251"/>
      <c r="Q48" s="251"/>
      <c r="R48" s="251"/>
      <c r="S48" s="251"/>
      <c r="T48" s="251"/>
      <c r="U48" s="251"/>
    </row>
    <row r="49" spans="1:21" ht="18" customHeight="1" x14ac:dyDescent="0.4">
      <c r="B49" s="251"/>
      <c r="C49" s="251"/>
      <c r="D49" s="251"/>
      <c r="E49" s="251"/>
      <c r="F49" s="251"/>
      <c r="G49" s="251"/>
      <c r="H49" s="251"/>
      <c r="I49" s="251"/>
      <c r="J49" s="251"/>
      <c r="K49" s="251"/>
      <c r="L49" s="251"/>
      <c r="M49" s="251"/>
      <c r="N49" s="251"/>
      <c r="O49" s="251"/>
      <c r="P49" s="251"/>
      <c r="Q49" s="251"/>
      <c r="R49" s="251"/>
      <c r="S49" s="251"/>
      <c r="T49" s="251"/>
      <c r="U49" s="251"/>
    </row>
    <row r="50" spans="1:21" ht="18" customHeight="1" x14ac:dyDescent="0.4">
      <c r="B50" s="251"/>
      <c r="C50" s="251"/>
      <c r="D50" s="251"/>
      <c r="E50" s="251"/>
      <c r="F50" s="251"/>
      <c r="G50" s="251"/>
      <c r="H50" s="251"/>
      <c r="I50" s="251"/>
      <c r="J50" s="251"/>
      <c r="K50" s="251"/>
      <c r="L50" s="251"/>
      <c r="M50" s="251"/>
      <c r="N50" s="251"/>
      <c r="O50" s="251"/>
      <c r="P50" s="251"/>
      <c r="Q50" s="251"/>
      <c r="R50" s="251"/>
      <c r="S50" s="251"/>
      <c r="T50" s="251"/>
      <c r="U50" s="251"/>
    </row>
    <row r="51" spans="1:21" ht="18" customHeight="1" x14ac:dyDescent="0.4">
      <c r="B51" s="251"/>
      <c r="C51" s="251"/>
      <c r="D51" s="251"/>
      <c r="E51" s="251"/>
      <c r="F51" s="251"/>
      <c r="G51" s="251"/>
      <c r="H51" s="251"/>
      <c r="I51" s="251"/>
      <c r="J51" s="251"/>
      <c r="K51" s="251"/>
      <c r="L51" s="251"/>
      <c r="M51" s="251"/>
      <c r="N51" s="251"/>
      <c r="O51" s="251"/>
      <c r="P51" s="251"/>
      <c r="Q51" s="251"/>
      <c r="R51" s="251"/>
      <c r="S51" s="251"/>
      <c r="T51" s="251"/>
      <c r="U51" s="251"/>
    </row>
    <row r="52" spans="1:21" ht="18" customHeight="1" x14ac:dyDescent="0.4">
      <c r="B52" s="251"/>
      <c r="C52" s="251"/>
      <c r="D52" s="251"/>
      <c r="E52" s="251"/>
      <c r="F52" s="251"/>
      <c r="G52" s="251"/>
      <c r="H52" s="251"/>
      <c r="I52" s="251"/>
      <c r="J52" s="251"/>
      <c r="K52" s="251"/>
      <c r="L52" s="251"/>
      <c r="M52" s="251"/>
      <c r="N52" s="251"/>
      <c r="O52" s="251"/>
      <c r="P52" s="251"/>
      <c r="Q52" s="251"/>
      <c r="R52" s="251"/>
      <c r="S52" s="251"/>
      <c r="T52" s="251"/>
      <c r="U52" s="251"/>
    </row>
    <row r="53" spans="1:21" ht="18" customHeight="1" x14ac:dyDescent="0.4">
      <c r="B53" s="251"/>
      <c r="C53" s="251"/>
      <c r="D53" s="251"/>
      <c r="E53" s="251"/>
      <c r="F53" s="251"/>
      <c r="G53" s="251"/>
      <c r="H53" s="251"/>
      <c r="I53" s="251"/>
      <c r="J53" s="251"/>
      <c r="K53" s="251"/>
      <c r="L53" s="251"/>
      <c r="M53" s="251"/>
      <c r="N53" s="251"/>
      <c r="O53" s="251"/>
      <c r="P53" s="251"/>
      <c r="Q53" s="251"/>
      <c r="R53" s="251"/>
      <c r="S53" s="251"/>
      <c r="T53" s="251"/>
      <c r="U53" s="251"/>
    </row>
    <row r="54" spans="1:21" ht="18" customHeight="1" x14ac:dyDescent="0.4">
      <c r="B54" s="251"/>
      <c r="C54" s="251"/>
      <c r="D54" s="251"/>
      <c r="E54" s="251"/>
      <c r="F54" s="251"/>
      <c r="G54" s="251"/>
      <c r="H54" s="251"/>
      <c r="I54" s="251"/>
      <c r="J54" s="251"/>
      <c r="K54" s="251"/>
      <c r="L54" s="251"/>
      <c r="M54" s="251"/>
      <c r="N54" s="251"/>
      <c r="O54" s="251"/>
      <c r="P54" s="251"/>
      <c r="Q54" s="251"/>
      <c r="R54" s="251"/>
      <c r="S54" s="251"/>
      <c r="T54" s="251"/>
      <c r="U54" s="251"/>
    </row>
    <row r="55" spans="1:21" x14ac:dyDescent="0.4">
      <c r="B55" s="251"/>
      <c r="C55" s="251"/>
      <c r="D55" s="251"/>
      <c r="E55" s="251"/>
      <c r="F55" s="251"/>
      <c r="G55" s="251"/>
      <c r="H55" s="251"/>
      <c r="I55" s="251"/>
      <c r="J55" s="251"/>
      <c r="K55" s="251"/>
      <c r="L55" s="251"/>
      <c r="M55" s="251"/>
      <c r="N55" s="251"/>
      <c r="O55" s="251"/>
      <c r="P55" s="251"/>
      <c r="Q55" s="251"/>
      <c r="R55" s="251"/>
      <c r="S55" s="251"/>
      <c r="T55" s="251"/>
      <c r="U55" s="251"/>
    </row>
    <row r="56" spans="1:21" x14ac:dyDescent="0.4">
      <c r="B56" s="251"/>
      <c r="C56" s="251"/>
      <c r="D56" s="251"/>
      <c r="E56" s="251"/>
      <c r="F56" s="251"/>
      <c r="G56" s="251"/>
      <c r="H56" s="251"/>
      <c r="I56" s="251"/>
      <c r="J56" s="251"/>
      <c r="K56" s="251"/>
      <c r="L56" s="251"/>
      <c r="M56" s="251"/>
      <c r="N56" s="251"/>
      <c r="O56" s="251"/>
      <c r="P56" s="251"/>
      <c r="Q56" s="251"/>
      <c r="R56" s="251"/>
      <c r="S56" s="251"/>
      <c r="T56" s="251"/>
      <c r="U56" s="251"/>
    </row>
    <row r="57" spans="1:21" x14ac:dyDescent="0.4">
      <c r="B57" s="251"/>
      <c r="C57" s="251"/>
      <c r="D57" s="251"/>
      <c r="E57" s="251"/>
      <c r="F57" s="251"/>
      <c r="G57" s="251"/>
      <c r="H57" s="251"/>
      <c r="I57" s="251"/>
      <c r="J57" s="251"/>
      <c r="K57" s="251"/>
      <c r="L57" s="251"/>
      <c r="M57" s="251"/>
      <c r="N57" s="251"/>
      <c r="O57" s="251"/>
      <c r="P57" s="251"/>
      <c r="Q57" s="251"/>
      <c r="R57" s="251"/>
      <c r="S57" s="251"/>
      <c r="T57" s="251"/>
      <c r="U57" s="251"/>
    </row>
    <row r="58" spans="1:21" x14ac:dyDescent="0.4">
      <c r="B58" s="251"/>
      <c r="C58" s="251"/>
      <c r="D58" s="251"/>
      <c r="E58" s="251"/>
      <c r="F58" s="251"/>
      <c r="G58" s="251"/>
      <c r="H58" s="251"/>
      <c r="I58" s="251"/>
      <c r="J58" s="251"/>
      <c r="K58" s="251"/>
      <c r="L58" s="251"/>
      <c r="M58" s="251"/>
      <c r="N58" s="251"/>
      <c r="O58" s="251"/>
      <c r="P58" s="251"/>
      <c r="Q58" s="251"/>
      <c r="R58" s="251"/>
      <c r="S58" s="251"/>
      <c r="T58" s="251"/>
      <c r="U58" s="251"/>
    </row>
    <row r="61" spans="1:21" x14ac:dyDescent="0.4">
      <c r="A61" s="19" t="s">
        <v>187</v>
      </c>
    </row>
    <row r="62" spans="1:21" ht="12" customHeight="1" x14ac:dyDescent="0.4">
      <c r="A62" s="25"/>
      <c r="B62" s="241" t="s">
        <v>26</v>
      </c>
      <c r="C62" s="241"/>
      <c r="D62" s="241" t="s">
        <v>27</v>
      </c>
      <c r="E62" s="241"/>
      <c r="F62" s="241" t="s">
        <v>28</v>
      </c>
      <c r="G62" s="241"/>
      <c r="H62" s="241" t="s">
        <v>29</v>
      </c>
      <c r="I62" s="241"/>
      <c r="J62" s="241" t="s">
        <v>30</v>
      </c>
      <c r="K62" s="241"/>
      <c r="L62" s="241" t="s">
        <v>32</v>
      </c>
      <c r="M62" s="241"/>
      <c r="N62" s="241" t="s">
        <v>33</v>
      </c>
      <c r="O62" s="241"/>
      <c r="P62" s="241" t="s">
        <v>34</v>
      </c>
      <c r="Q62" s="241"/>
      <c r="R62" s="241" t="s">
        <v>56</v>
      </c>
      <c r="S62" s="241"/>
      <c r="T62" s="241" t="s">
        <v>78</v>
      </c>
      <c r="U62" s="241"/>
    </row>
    <row r="63" spans="1:21" s="30" customFormat="1" ht="90" customHeight="1" x14ac:dyDescent="0.4">
      <c r="A63" s="29" t="s">
        <v>57</v>
      </c>
      <c r="B63" s="261" t="s">
        <v>58</v>
      </c>
      <c r="C63" s="261"/>
      <c r="D63" s="242" t="s">
        <v>59</v>
      </c>
      <c r="E63" s="243"/>
      <c r="F63" s="244" t="s">
        <v>76</v>
      </c>
      <c r="G63" s="245"/>
      <c r="H63" s="242" t="s">
        <v>60</v>
      </c>
      <c r="I63" s="243"/>
      <c r="J63" s="242" t="s">
        <v>61</v>
      </c>
      <c r="K63" s="243"/>
      <c r="L63" s="238" t="s">
        <v>62</v>
      </c>
      <c r="M63" s="239"/>
      <c r="N63" s="238" t="s">
        <v>77</v>
      </c>
      <c r="O63" s="239"/>
      <c r="P63" s="238" t="s">
        <v>63</v>
      </c>
      <c r="Q63" s="239"/>
      <c r="R63" s="238" t="s">
        <v>64</v>
      </c>
      <c r="S63" s="239"/>
      <c r="T63" s="240" t="s">
        <v>65</v>
      </c>
      <c r="U63" s="240"/>
    </row>
    <row r="64" spans="1:21" ht="19.5" customHeight="1" x14ac:dyDescent="0.4">
      <c r="A64" s="234">
        <v>4</v>
      </c>
      <c r="B64" s="235"/>
      <c r="C64" s="235"/>
      <c r="D64" s="236"/>
      <c r="E64" s="236"/>
      <c r="F64" s="237" t="s">
        <v>75</v>
      </c>
      <c r="G64" s="237"/>
      <c r="H64" s="230"/>
      <c r="I64" s="230"/>
      <c r="J64" s="230"/>
      <c r="K64" s="230"/>
      <c r="L64" s="231"/>
      <c r="M64" s="231"/>
      <c r="N64" s="232"/>
      <c r="O64" s="232"/>
      <c r="P64" s="232"/>
      <c r="Q64" s="232"/>
      <c r="R64" s="233"/>
      <c r="S64" s="233"/>
      <c r="T64" s="232"/>
      <c r="U64" s="232"/>
    </row>
    <row r="65" spans="1:21" ht="19.5" customHeight="1" x14ac:dyDescent="0.4">
      <c r="A65" s="234"/>
      <c r="B65" s="235"/>
      <c r="C65" s="235"/>
      <c r="D65" s="236"/>
      <c r="E65" s="236"/>
      <c r="F65" s="237"/>
      <c r="G65" s="237"/>
      <c r="H65" s="230"/>
      <c r="I65" s="230"/>
      <c r="J65" s="230"/>
      <c r="K65" s="230"/>
      <c r="L65" s="231"/>
      <c r="M65" s="231"/>
      <c r="N65" s="232"/>
      <c r="O65" s="232"/>
      <c r="P65" s="232"/>
      <c r="Q65" s="232"/>
      <c r="R65" s="233"/>
      <c r="S65" s="233"/>
      <c r="T65" s="232"/>
      <c r="U65" s="232"/>
    </row>
    <row r="66" spans="1:21" ht="19.5" customHeight="1" x14ac:dyDescent="0.4">
      <c r="A66" s="234">
        <v>5</v>
      </c>
      <c r="B66" s="235"/>
      <c r="C66" s="235"/>
      <c r="D66" s="236"/>
      <c r="E66" s="236"/>
      <c r="F66" s="237"/>
      <c r="G66" s="237"/>
      <c r="H66" s="230"/>
      <c r="I66" s="230"/>
      <c r="J66" s="230"/>
      <c r="K66" s="230"/>
      <c r="L66" s="231"/>
      <c r="M66" s="231"/>
      <c r="N66" s="232"/>
      <c r="O66" s="232"/>
      <c r="P66" s="232"/>
      <c r="Q66" s="232"/>
      <c r="R66" s="233"/>
      <c r="S66" s="233"/>
      <c r="T66" s="232"/>
      <c r="U66" s="232"/>
    </row>
    <row r="67" spans="1:21" ht="19.5" customHeight="1" x14ac:dyDescent="0.4">
      <c r="A67" s="234"/>
      <c r="B67" s="235"/>
      <c r="C67" s="235"/>
      <c r="D67" s="236"/>
      <c r="E67" s="236"/>
      <c r="F67" s="237"/>
      <c r="G67" s="237"/>
      <c r="H67" s="230"/>
      <c r="I67" s="230"/>
      <c r="J67" s="230"/>
      <c r="K67" s="230"/>
      <c r="L67" s="231"/>
      <c r="M67" s="231"/>
      <c r="N67" s="232"/>
      <c r="O67" s="232"/>
      <c r="P67" s="232"/>
      <c r="Q67" s="232"/>
      <c r="R67" s="233"/>
      <c r="S67" s="233"/>
      <c r="T67" s="232"/>
      <c r="U67" s="232"/>
    </row>
    <row r="68" spans="1:21" ht="19.5" customHeight="1" x14ac:dyDescent="0.4">
      <c r="A68" s="234">
        <v>6</v>
      </c>
      <c r="B68" s="235"/>
      <c r="C68" s="235"/>
      <c r="D68" s="236"/>
      <c r="E68" s="236"/>
      <c r="F68" s="237"/>
      <c r="G68" s="237"/>
      <c r="H68" s="230"/>
      <c r="I68" s="230"/>
      <c r="J68" s="230"/>
      <c r="K68" s="230"/>
      <c r="L68" s="231"/>
      <c r="M68" s="231"/>
      <c r="N68" s="232"/>
      <c r="O68" s="232"/>
      <c r="P68" s="232"/>
      <c r="Q68" s="232"/>
      <c r="R68" s="233"/>
      <c r="S68" s="233"/>
      <c r="T68" s="232"/>
      <c r="U68" s="232"/>
    </row>
    <row r="69" spans="1:21" ht="19.5" customHeight="1" x14ac:dyDescent="0.4">
      <c r="A69" s="234"/>
      <c r="B69" s="235"/>
      <c r="C69" s="235"/>
      <c r="D69" s="236"/>
      <c r="E69" s="236"/>
      <c r="F69" s="237"/>
      <c r="G69" s="237"/>
      <c r="H69" s="230"/>
      <c r="I69" s="230"/>
      <c r="J69" s="230"/>
      <c r="K69" s="230"/>
      <c r="L69" s="231"/>
      <c r="M69" s="231"/>
      <c r="N69" s="232"/>
      <c r="O69" s="232"/>
      <c r="P69" s="232"/>
      <c r="Q69" s="232"/>
      <c r="R69" s="233"/>
      <c r="S69" s="233"/>
      <c r="T69" s="232"/>
      <c r="U69" s="232"/>
    </row>
    <row r="70" spans="1:21" ht="19.5" customHeight="1" x14ac:dyDescent="0.4">
      <c r="A70" s="234">
        <v>7</v>
      </c>
      <c r="B70" s="235"/>
      <c r="C70" s="235"/>
      <c r="D70" s="236"/>
      <c r="E70" s="236"/>
      <c r="F70" s="237" t="s">
        <v>75</v>
      </c>
      <c r="G70" s="237"/>
      <c r="H70" s="230"/>
      <c r="I70" s="230"/>
      <c r="J70" s="230"/>
      <c r="K70" s="230"/>
      <c r="L70" s="231"/>
      <c r="M70" s="231"/>
      <c r="N70" s="232"/>
      <c r="O70" s="232"/>
      <c r="P70" s="232"/>
      <c r="Q70" s="232"/>
      <c r="R70" s="233"/>
      <c r="S70" s="233"/>
      <c r="T70" s="232"/>
      <c r="U70" s="232"/>
    </row>
    <row r="71" spans="1:21" ht="19.5" customHeight="1" x14ac:dyDescent="0.4">
      <c r="A71" s="234"/>
      <c r="B71" s="235"/>
      <c r="C71" s="235"/>
      <c r="D71" s="236"/>
      <c r="E71" s="236"/>
      <c r="F71" s="237"/>
      <c r="G71" s="237"/>
      <c r="H71" s="230"/>
      <c r="I71" s="230"/>
      <c r="J71" s="230"/>
      <c r="K71" s="230"/>
      <c r="L71" s="231"/>
      <c r="M71" s="231"/>
      <c r="N71" s="232"/>
      <c r="O71" s="232"/>
      <c r="P71" s="232"/>
      <c r="Q71" s="232"/>
      <c r="R71" s="233"/>
      <c r="S71" s="233"/>
      <c r="T71" s="232"/>
      <c r="U71" s="232"/>
    </row>
    <row r="72" spans="1:21" ht="19.5" customHeight="1" x14ac:dyDescent="0.4">
      <c r="A72" s="234">
        <v>8</v>
      </c>
      <c r="B72" s="235"/>
      <c r="C72" s="235"/>
      <c r="D72" s="236"/>
      <c r="E72" s="236"/>
      <c r="F72" s="237"/>
      <c r="G72" s="237"/>
      <c r="H72" s="230"/>
      <c r="I72" s="230"/>
      <c r="J72" s="230"/>
      <c r="K72" s="230"/>
      <c r="L72" s="231"/>
      <c r="M72" s="231"/>
      <c r="N72" s="232"/>
      <c r="O72" s="232"/>
      <c r="P72" s="232"/>
      <c r="Q72" s="232"/>
      <c r="R72" s="233"/>
      <c r="S72" s="233"/>
      <c r="T72" s="232"/>
      <c r="U72" s="232"/>
    </row>
    <row r="73" spans="1:21" ht="19.5" customHeight="1" x14ac:dyDescent="0.4">
      <c r="A73" s="234"/>
      <c r="B73" s="235"/>
      <c r="C73" s="235"/>
      <c r="D73" s="236"/>
      <c r="E73" s="236"/>
      <c r="F73" s="237"/>
      <c r="G73" s="237"/>
      <c r="H73" s="230"/>
      <c r="I73" s="230"/>
      <c r="J73" s="230"/>
      <c r="K73" s="230"/>
      <c r="L73" s="231"/>
      <c r="M73" s="231"/>
      <c r="N73" s="232"/>
      <c r="O73" s="232"/>
      <c r="P73" s="232"/>
      <c r="Q73" s="232"/>
      <c r="R73" s="233"/>
      <c r="S73" s="233"/>
      <c r="T73" s="232"/>
      <c r="U73" s="232"/>
    </row>
    <row r="74" spans="1:21" ht="19.5" customHeight="1" x14ac:dyDescent="0.4">
      <c r="A74" s="234">
        <v>9</v>
      </c>
      <c r="B74" s="235"/>
      <c r="C74" s="235"/>
      <c r="D74" s="236"/>
      <c r="E74" s="236"/>
      <c r="F74" s="237"/>
      <c r="G74" s="237"/>
      <c r="H74" s="230"/>
      <c r="I74" s="230"/>
      <c r="J74" s="230"/>
      <c r="K74" s="230"/>
      <c r="L74" s="231"/>
      <c r="M74" s="231"/>
      <c r="N74" s="232"/>
      <c r="O74" s="232"/>
      <c r="P74" s="232"/>
      <c r="Q74" s="232"/>
      <c r="R74" s="233"/>
      <c r="S74" s="233"/>
      <c r="T74" s="232"/>
      <c r="U74" s="232"/>
    </row>
    <row r="75" spans="1:21" ht="19.5" customHeight="1" x14ac:dyDescent="0.4">
      <c r="A75" s="234"/>
      <c r="B75" s="235"/>
      <c r="C75" s="235"/>
      <c r="D75" s="236"/>
      <c r="E75" s="236"/>
      <c r="F75" s="237"/>
      <c r="G75" s="237"/>
      <c r="H75" s="230"/>
      <c r="I75" s="230"/>
      <c r="J75" s="230"/>
      <c r="K75" s="230"/>
      <c r="L75" s="231"/>
      <c r="M75" s="231"/>
      <c r="N75" s="232"/>
      <c r="O75" s="232"/>
      <c r="P75" s="232"/>
      <c r="Q75" s="232"/>
      <c r="R75" s="233"/>
      <c r="S75" s="233"/>
      <c r="T75" s="232"/>
      <c r="U75" s="232"/>
    </row>
    <row r="76" spans="1:21" ht="19.5" customHeight="1" x14ac:dyDescent="0.4">
      <c r="A76" s="234">
        <v>10</v>
      </c>
      <c r="B76" s="235"/>
      <c r="C76" s="235"/>
      <c r="D76" s="236"/>
      <c r="E76" s="236"/>
      <c r="F76" s="237" t="s">
        <v>75</v>
      </c>
      <c r="G76" s="237"/>
      <c r="H76" s="230"/>
      <c r="I76" s="230"/>
      <c r="J76" s="230"/>
      <c r="K76" s="230"/>
      <c r="L76" s="231"/>
      <c r="M76" s="231"/>
      <c r="N76" s="232"/>
      <c r="O76" s="232"/>
      <c r="P76" s="232"/>
      <c r="Q76" s="232"/>
      <c r="R76" s="233"/>
      <c r="S76" s="233"/>
      <c r="T76" s="232"/>
      <c r="U76" s="232"/>
    </row>
    <row r="77" spans="1:21" ht="19.5" customHeight="1" x14ac:dyDescent="0.4">
      <c r="A77" s="234"/>
      <c r="B77" s="235"/>
      <c r="C77" s="235"/>
      <c r="D77" s="236"/>
      <c r="E77" s="236"/>
      <c r="F77" s="237"/>
      <c r="G77" s="237"/>
      <c r="H77" s="230"/>
      <c r="I77" s="230"/>
      <c r="J77" s="230"/>
      <c r="K77" s="230"/>
      <c r="L77" s="231"/>
      <c r="M77" s="231"/>
      <c r="N77" s="232"/>
      <c r="O77" s="232"/>
      <c r="P77" s="232"/>
      <c r="Q77" s="232"/>
      <c r="R77" s="233"/>
      <c r="S77" s="233"/>
      <c r="T77" s="232"/>
      <c r="U77" s="232"/>
    </row>
    <row r="78" spans="1:21" ht="19.5" customHeight="1" x14ac:dyDescent="0.4">
      <c r="A78" s="234">
        <v>11</v>
      </c>
      <c r="B78" s="235"/>
      <c r="C78" s="235"/>
      <c r="D78" s="236"/>
      <c r="E78" s="236"/>
      <c r="F78" s="237"/>
      <c r="G78" s="237"/>
      <c r="H78" s="230"/>
      <c r="I78" s="230"/>
      <c r="J78" s="230"/>
      <c r="K78" s="230"/>
      <c r="L78" s="231"/>
      <c r="M78" s="231"/>
      <c r="N78" s="232"/>
      <c r="O78" s="232"/>
      <c r="P78" s="232"/>
      <c r="Q78" s="232"/>
      <c r="R78" s="233"/>
      <c r="S78" s="233"/>
      <c r="T78" s="232"/>
      <c r="U78" s="232"/>
    </row>
    <row r="79" spans="1:21" ht="19.5" customHeight="1" x14ac:dyDescent="0.4">
      <c r="A79" s="234"/>
      <c r="B79" s="235"/>
      <c r="C79" s="235"/>
      <c r="D79" s="236"/>
      <c r="E79" s="236"/>
      <c r="F79" s="237"/>
      <c r="G79" s="237"/>
      <c r="H79" s="230"/>
      <c r="I79" s="230"/>
      <c r="J79" s="230"/>
      <c r="K79" s="230"/>
      <c r="L79" s="231"/>
      <c r="M79" s="231"/>
      <c r="N79" s="232"/>
      <c r="O79" s="232"/>
      <c r="P79" s="232"/>
      <c r="Q79" s="232"/>
      <c r="R79" s="233"/>
      <c r="S79" s="233"/>
      <c r="T79" s="232"/>
      <c r="U79" s="232"/>
    </row>
    <row r="80" spans="1:21" ht="19.5" customHeight="1" x14ac:dyDescent="0.4">
      <c r="A80" s="234">
        <v>12</v>
      </c>
      <c r="B80" s="235"/>
      <c r="C80" s="235"/>
      <c r="D80" s="236"/>
      <c r="E80" s="236"/>
      <c r="F80" s="237"/>
      <c r="G80" s="237"/>
      <c r="H80" s="230"/>
      <c r="I80" s="230"/>
      <c r="J80" s="230"/>
      <c r="K80" s="230"/>
      <c r="L80" s="231"/>
      <c r="M80" s="231"/>
      <c r="N80" s="232"/>
      <c r="O80" s="232"/>
      <c r="P80" s="232"/>
      <c r="Q80" s="232"/>
      <c r="R80" s="233"/>
      <c r="S80" s="233"/>
      <c r="T80" s="232"/>
      <c r="U80" s="232"/>
    </row>
    <row r="81" spans="1:21" ht="19.5" customHeight="1" x14ac:dyDescent="0.4">
      <c r="A81" s="234"/>
      <c r="B81" s="235"/>
      <c r="C81" s="235"/>
      <c r="D81" s="236"/>
      <c r="E81" s="236"/>
      <c r="F81" s="237"/>
      <c r="G81" s="237"/>
      <c r="H81" s="230"/>
      <c r="I81" s="230"/>
      <c r="J81" s="230"/>
      <c r="K81" s="230"/>
      <c r="L81" s="231"/>
      <c r="M81" s="231"/>
      <c r="N81" s="232"/>
      <c r="O81" s="232"/>
      <c r="P81" s="232"/>
      <c r="Q81" s="232"/>
      <c r="R81" s="233"/>
      <c r="S81" s="233"/>
      <c r="T81" s="232"/>
      <c r="U81" s="232"/>
    </row>
    <row r="82" spans="1:21" ht="19.5" customHeight="1" x14ac:dyDescent="0.4">
      <c r="A82" s="234">
        <v>13</v>
      </c>
      <c r="B82" s="235"/>
      <c r="C82" s="235"/>
      <c r="D82" s="236"/>
      <c r="E82" s="236"/>
      <c r="F82" s="237"/>
      <c r="G82" s="237"/>
      <c r="H82" s="230"/>
      <c r="I82" s="230"/>
      <c r="J82" s="230"/>
      <c r="K82" s="230"/>
      <c r="L82" s="231"/>
      <c r="M82" s="231"/>
      <c r="N82" s="232"/>
      <c r="O82" s="232"/>
      <c r="P82" s="232"/>
      <c r="Q82" s="232"/>
      <c r="R82" s="233"/>
      <c r="S82" s="233"/>
      <c r="T82" s="232"/>
      <c r="U82" s="232"/>
    </row>
    <row r="83" spans="1:21" ht="19.5" customHeight="1" x14ac:dyDescent="0.4">
      <c r="A83" s="234"/>
      <c r="B83" s="235"/>
      <c r="C83" s="235"/>
      <c r="D83" s="236"/>
      <c r="E83" s="236"/>
      <c r="F83" s="237"/>
      <c r="G83" s="237"/>
      <c r="H83" s="230"/>
      <c r="I83" s="230"/>
      <c r="J83" s="230"/>
      <c r="K83" s="230"/>
      <c r="L83" s="231"/>
      <c r="M83" s="231"/>
      <c r="N83" s="232"/>
      <c r="O83" s="232"/>
      <c r="P83" s="232"/>
      <c r="Q83" s="232"/>
      <c r="R83" s="233"/>
      <c r="S83" s="233"/>
      <c r="T83" s="232"/>
      <c r="U83" s="232"/>
    </row>
    <row r="84" spans="1:21" ht="13.5" customHeight="1" x14ac:dyDescent="0.4">
      <c r="R84" s="229" t="s">
        <v>188</v>
      </c>
      <c r="S84" s="229"/>
      <c r="T84" s="229"/>
      <c r="U84" s="229"/>
    </row>
  </sheetData>
  <mergeCells count="213">
    <mergeCell ref="R82:S83"/>
    <mergeCell ref="T82:U83"/>
    <mergeCell ref="A82:A83"/>
    <mergeCell ref="B82:C83"/>
    <mergeCell ref="D82:E83"/>
    <mergeCell ref="F82:G83"/>
    <mergeCell ref="H82:I83"/>
    <mergeCell ref="J82:K83"/>
    <mergeCell ref="L82:M83"/>
    <mergeCell ref="N82:O83"/>
    <mergeCell ref="P82:Q83"/>
    <mergeCell ref="T10:U10"/>
    <mergeCell ref="R9:S9"/>
    <mergeCell ref="T9:U9"/>
    <mergeCell ref="B10:C10"/>
    <mergeCell ref="D10:E10"/>
    <mergeCell ref="F10:G10"/>
    <mergeCell ref="H10:I10"/>
    <mergeCell ref="J10:K10"/>
    <mergeCell ref="B9:C9"/>
    <mergeCell ref="D9:E9"/>
    <mergeCell ref="F9:G9"/>
    <mergeCell ref="H9:I9"/>
    <mergeCell ref="J9:K9"/>
    <mergeCell ref="L9:M9"/>
    <mergeCell ref="N9:O9"/>
    <mergeCell ref="P9:Q9"/>
    <mergeCell ref="P11:Q12"/>
    <mergeCell ref="R11:S12"/>
    <mergeCell ref="T11:U12"/>
    <mergeCell ref="A11:A12"/>
    <mergeCell ref="B11:C12"/>
    <mergeCell ref="D11:E12"/>
    <mergeCell ref="F11:G12"/>
    <mergeCell ref="H11:I12"/>
    <mergeCell ref="J11:K12"/>
    <mergeCell ref="L11:M12"/>
    <mergeCell ref="N11:O12"/>
    <mergeCell ref="J13:K14"/>
    <mergeCell ref="L13:M14"/>
    <mergeCell ref="N13:O14"/>
    <mergeCell ref="T13:U14"/>
    <mergeCell ref="A13:A14"/>
    <mergeCell ref="B13:C14"/>
    <mergeCell ref="D13:E14"/>
    <mergeCell ref="F13:G14"/>
    <mergeCell ref="H13:I14"/>
    <mergeCell ref="B17:C17"/>
    <mergeCell ref="D17:E17"/>
    <mergeCell ref="F17:G17"/>
    <mergeCell ref="H17:I17"/>
    <mergeCell ref="J17:K17"/>
    <mergeCell ref="P15:Q16"/>
    <mergeCell ref="R15:S16"/>
    <mergeCell ref="T15:U16"/>
    <mergeCell ref="A15:A16"/>
    <mergeCell ref="B15:C16"/>
    <mergeCell ref="D15:E16"/>
    <mergeCell ref="F15:G16"/>
    <mergeCell ref="H15:I16"/>
    <mergeCell ref="J15:K16"/>
    <mergeCell ref="L15:M16"/>
    <mergeCell ref="N15:O16"/>
    <mergeCell ref="O2:Q2"/>
    <mergeCell ref="O3:Q3"/>
    <mergeCell ref="B6:F6"/>
    <mergeCell ref="B7:F7"/>
    <mergeCell ref="G6:S6"/>
    <mergeCell ref="G7:S7"/>
    <mergeCell ref="L2:M2"/>
    <mergeCell ref="L3:M3"/>
    <mergeCell ref="N21:P21"/>
    <mergeCell ref="B20:R20"/>
    <mergeCell ref="L17:M17"/>
    <mergeCell ref="N17:O17"/>
    <mergeCell ref="P17:Q17"/>
    <mergeCell ref="R17:S17"/>
    <mergeCell ref="P13:Q14"/>
    <mergeCell ref="R13:S14"/>
    <mergeCell ref="L10:M10"/>
    <mergeCell ref="N10:O10"/>
    <mergeCell ref="P10:Q10"/>
    <mergeCell ref="R10:S10"/>
    <mergeCell ref="S2:U2"/>
    <mergeCell ref="S3:U3"/>
    <mergeCell ref="B4:U5"/>
    <mergeCell ref="T17:U17"/>
    <mergeCell ref="T64:U65"/>
    <mergeCell ref="A66:A67"/>
    <mergeCell ref="B66:C67"/>
    <mergeCell ref="D66:E67"/>
    <mergeCell ref="F66:G67"/>
    <mergeCell ref="H66:I67"/>
    <mergeCell ref="J66:K67"/>
    <mergeCell ref="T23:U24"/>
    <mergeCell ref="T25:U26"/>
    <mergeCell ref="B31:U58"/>
    <mergeCell ref="A64:A65"/>
    <mergeCell ref="B64:C65"/>
    <mergeCell ref="D64:E65"/>
    <mergeCell ref="F64:G65"/>
    <mergeCell ref="H64:I65"/>
    <mergeCell ref="J64:K65"/>
    <mergeCell ref="L64:M65"/>
    <mergeCell ref="B23:S24"/>
    <mergeCell ref="B25:S26"/>
    <mergeCell ref="N62:O62"/>
    <mergeCell ref="P62:Q62"/>
    <mergeCell ref="R62:S62"/>
    <mergeCell ref="T62:U62"/>
    <mergeCell ref="B63:C63"/>
    <mergeCell ref="F62:G62"/>
    <mergeCell ref="H62:I62"/>
    <mergeCell ref="J62:K62"/>
    <mergeCell ref="L62:M62"/>
    <mergeCell ref="A72:A73"/>
    <mergeCell ref="B72:C73"/>
    <mergeCell ref="D72:E73"/>
    <mergeCell ref="F72:G73"/>
    <mergeCell ref="H72:I73"/>
    <mergeCell ref="J72:K73"/>
    <mergeCell ref="L72:M73"/>
    <mergeCell ref="A68:A69"/>
    <mergeCell ref="B68:C69"/>
    <mergeCell ref="D68:E69"/>
    <mergeCell ref="F68:G69"/>
    <mergeCell ref="H68:I69"/>
    <mergeCell ref="D63:E63"/>
    <mergeCell ref="F63:G63"/>
    <mergeCell ref="H63:I63"/>
    <mergeCell ref="J63:K63"/>
    <mergeCell ref="L63:M63"/>
    <mergeCell ref="B62:C62"/>
    <mergeCell ref="D62:E62"/>
    <mergeCell ref="N63:O63"/>
    <mergeCell ref="P63:Q63"/>
    <mergeCell ref="R63:S63"/>
    <mergeCell ref="T63:U63"/>
    <mergeCell ref="A70:A71"/>
    <mergeCell ref="B70:C71"/>
    <mergeCell ref="D70:E71"/>
    <mergeCell ref="F70:G71"/>
    <mergeCell ref="H70:I71"/>
    <mergeCell ref="J70:K71"/>
    <mergeCell ref="J68:K69"/>
    <mergeCell ref="L68:M69"/>
    <mergeCell ref="N68:O69"/>
    <mergeCell ref="P68:Q69"/>
    <mergeCell ref="R68:S69"/>
    <mergeCell ref="T68:U69"/>
    <mergeCell ref="L66:M67"/>
    <mergeCell ref="N66:O67"/>
    <mergeCell ref="P66:Q67"/>
    <mergeCell ref="R66:S67"/>
    <mergeCell ref="T66:U67"/>
    <mergeCell ref="N64:O65"/>
    <mergeCell ref="P64:Q65"/>
    <mergeCell ref="R64:S65"/>
    <mergeCell ref="N72:O73"/>
    <mergeCell ref="P72:Q73"/>
    <mergeCell ref="R72:S73"/>
    <mergeCell ref="T72:U73"/>
    <mergeCell ref="L70:M71"/>
    <mergeCell ref="N70:O71"/>
    <mergeCell ref="P70:Q71"/>
    <mergeCell ref="R70:S71"/>
    <mergeCell ref="T70:U71"/>
    <mergeCell ref="T74:U75"/>
    <mergeCell ref="J74:K75"/>
    <mergeCell ref="A76:A77"/>
    <mergeCell ref="B76:C77"/>
    <mergeCell ref="D76:E77"/>
    <mergeCell ref="F76:G77"/>
    <mergeCell ref="H76:I77"/>
    <mergeCell ref="A74:A75"/>
    <mergeCell ref="B74:C75"/>
    <mergeCell ref="D74:E75"/>
    <mergeCell ref="F74:G75"/>
    <mergeCell ref="H74:I75"/>
    <mergeCell ref="A80:A81"/>
    <mergeCell ref="B80:C81"/>
    <mergeCell ref="D80:E81"/>
    <mergeCell ref="F80:G81"/>
    <mergeCell ref="H80:I81"/>
    <mergeCell ref="A78:A79"/>
    <mergeCell ref="B78:C79"/>
    <mergeCell ref="D78:E79"/>
    <mergeCell ref="F78:G79"/>
    <mergeCell ref="H78:I79"/>
    <mergeCell ref="R84:U84"/>
    <mergeCell ref="R18:U18"/>
    <mergeCell ref="J80:K81"/>
    <mergeCell ref="L80:M81"/>
    <mergeCell ref="N80:O81"/>
    <mergeCell ref="P80:Q81"/>
    <mergeCell ref="R80:S81"/>
    <mergeCell ref="T80:U81"/>
    <mergeCell ref="L78:M79"/>
    <mergeCell ref="N78:O79"/>
    <mergeCell ref="P78:Q79"/>
    <mergeCell ref="R78:S79"/>
    <mergeCell ref="T78:U79"/>
    <mergeCell ref="J78:K79"/>
    <mergeCell ref="J76:K77"/>
    <mergeCell ref="L76:M77"/>
    <mergeCell ref="N76:O77"/>
    <mergeCell ref="P76:Q77"/>
    <mergeCell ref="R76:S77"/>
    <mergeCell ref="T76:U77"/>
    <mergeCell ref="L74:M75"/>
    <mergeCell ref="N74:O75"/>
    <mergeCell ref="P74:Q75"/>
    <mergeCell ref="R74:S75"/>
  </mergeCells>
  <phoneticPr fontId="1"/>
  <dataValidations count="5">
    <dataValidation type="list" allowBlank="1" showInputMessage="1" sqref="F11:G16 F64:G83" xr:uid="{00000000-0002-0000-0000-000000000000}">
      <formula1>"　,☑"</formula1>
    </dataValidation>
    <dataValidation type="date" operator="greaterThanOrEqual" allowBlank="1" showInputMessage="1" showErrorMessage="1" error="日付（yyyy/m/d）を入力してください。" sqref="S2:U3 H11:K16 R11:S16 O2:Q3 H64:K83 R64:S83" xr:uid="{00000000-0002-0000-0000-000001000000}">
      <formula1>1</formula1>
    </dataValidation>
    <dataValidation type="custom" imeMode="off" allowBlank="1" showInputMessage="1" showErrorMessage="1" error="13桁（ハイフンあり）で入力してください。" sqref="D11:E16 D64:E83" xr:uid="{00000000-0002-0000-0000-000002000000}">
      <formula1>(MID(D11,5,1)="-")*(MID(D11,12,1)="-")*(LEN(D11)=13)</formula1>
    </dataValidation>
    <dataValidation type="whole" operator="greaterThanOrEqual" allowBlank="1" showInputMessage="1" showErrorMessage="1" error="数字以外は記入しないでください" sqref="T11:U16 N11:Q16 C21:H21 H22:M22 T64:U83 N64:Q83" xr:uid="{00000000-0002-0000-0000-000003000000}">
      <formula1>0</formula1>
    </dataValidation>
    <dataValidation type="list" allowBlank="1" showInputMessage="1" sqref="T23:U26" xr:uid="{655C1D84-53B7-4C2B-A69A-99FDB5092F7C}">
      <formula1>"□,☑"</formula1>
    </dataValidation>
  </dataValidations>
  <pageMargins left="0.6875" right="0.30208333333333331" top="0.33333333333333331" bottom="0.75" header="0.3" footer="0.3"/>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91"/>
  <sheetViews>
    <sheetView view="pageLayout" zoomScale="70" zoomScaleNormal="70" zoomScalePageLayoutView="70" workbookViewId="0">
      <selection activeCell="F4" sqref="F4"/>
    </sheetView>
  </sheetViews>
  <sheetFormatPr defaultColWidth="10" defaultRowHeight="13.5" x14ac:dyDescent="0.4"/>
  <cols>
    <col min="1" max="1" width="6.125" style="9" customWidth="1"/>
    <col min="2" max="17" width="7.25" style="9" customWidth="1"/>
    <col min="18" max="25" width="15.875" style="9" customWidth="1"/>
    <col min="26" max="16384" width="10" style="9"/>
  </cols>
  <sheetData>
    <row r="1" spans="1:19" ht="15" customHeight="1" x14ac:dyDescent="0.4">
      <c r="A1" s="48" t="s">
        <v>195</v>
      </c>
    </row>
    <row r="2" spans="1:19" ht="15" customHeight="1" x14ac:dyDescent="0.4">
      <c r="B2" s="10"/>
      <c r="C2" s="10"/>
      <c r="D2" s="10"/>
      <c r="E2" s="10"/>
      <c r="H2" s="345" t="s">
        <v>49</v>
      </c>
      <c r="I2" s="345"/>
      <c r="J2" s="21" t="s">
        <v>86</v>
      </c>
      <c r="K2" s="262"/>
      <c r="L2" s="262"/>
      <c r="M2" s="262"/>
      <c r="N2" s="21" t="s">
        <v>51</v>
      </c>
      <c r="O2" s="262"/>
      <c r="P2" s="262"/>
      <c r="Q2" s="262"/>
    </row>
    <row r="3" spans="1:19" ht="15" customHeight="1" x14ac:dyDescent="0.4">
      <c r="B3" s="10"/>
      <c r="C3" s="10"/>
      <c r="D3" s="10"/>
      <c r="E3" s="10"/>
      <c r="H3" s="345" t="s">
        <v>52</v>
      </c>
      <c r="I3" s="345"/>
      <c r="J3" s="21" t="s">
        <v>86</v>
      </c>
      <c r="K3" s="262"/>
      <c r="L3" s="262"/>
      <c r="M3" s="262"/>
      <c r="N3" s="21" t="s">
        <v>51</v>
      </c>
      <c r="O3" s="262"/>
      <c r="P3" s="262"/>
      <c r="Q3" s="262"/>
    </row>
    <row r="4" spans="1:19" s="11" customFormat="1" ht="15" customHeight="1" x14ac:dyDescent="0.4">
      <c r="B4" s="12"/>
      <c r="C4" s="12"/>
      <c r="D4" s="12"/>
      <c r="E4" s="12"/>
      <c r="F4" s="12"/>
      <c r="G4" s="12"/>
      <c r="H4" s="12"/>
      <c r="I4" s="12"/>
      <c r="J4" s="12"/>
      <c r="K4" s="12"/>
      <c r="L4" s="12"/>
      <c r="M4" s="42"/>
      <c r="N4" s="332"/>
      <c r="O4" s="332"/>
      <c r="P4" s="332"/>
      <c r="Q4" s="332"/>
    </row>
    <row r="5" spans="1:19" ht="15" customHeight="1" x14ac:dyDescent="0.4">
      <c r="B5" s="346" t="s">
        <v>193</v>
      </c>
      <c r="C5" s="346"/>
      <c r="D5" s="346"/>
      <c r="E5" s="346"/>
      <c r="F5" s="346"/>
      <c r="G5" s="346"/>
      <c r="H5" s="346"/>
      <c r="I5" s="346"/>
      <c r="J5" s="346"/>
      <c r="K5" s="346"/>
      <c r="L5" s="346"/>
      <c r="M5" s="346"/>
      <c r="N5" s="346"/>
      <c r="O5" s="346"/>
    </row>
    <row r="6" spans="1:19" ht="15" customHeight="1" x14ac:dyDescent="0.4">
      <c r="B6" s="346"/>
      <c r="C6" s="346"/>
      <c r="D6" s="346"/>
      <c r="E6" s="346"/>
      <c r="F6" s="346"/>
      <c r="G6" s="346"/>
      <c r="H6" s="346"/>
      <c r="I6" s="346"/>
      <c r="J6" s="346"/>
      <c r="K6" s="346"/>
      <c r="L6" s="346"/>
      <c r="M6" s="346"/>
      <c r="N6" s="346"/>
      <c r="O6" s="346"/>
    </row>
    <row r="7" spans="1:19" ht="15" customHeight="1" x14ac:dyDescent="0.4">
      <c r="A7" s="49" t="s">
        <v>55</v>
      </c>
      <c r="B7" s="48"/>
      <c r="C7" s="11"/>
      <c r="D7" s="13"/>
      <c r="E7" s="13"/>
      <c r="F7" s="13"/>
      <c r="G7" s="13"/>
      <c r="H7" s="13"/>
      <c r="I7" s="13"/>
      <c r="J7" s="13"/>
      <c r="K7" s="13"/>
      <c r="L7" s="13"/>
      <c r="M7" s="13"/>
      <c r="N7" s="13"/>
      <c r="O7" s="13"/>
      <c r="P7" s="13"/>
      <c r="Q7" s="13"/>
    </row>
    <row r="8" spans="1:19" s="14" customFormat="1" ht="15" customHeight="1" x14ac:dyDescent="0.4">
      <c r="A8" s="43"/>
      <c r="B8" s="319" t="s">
        <v>26</v>
      </c>
      <c r="C8" s="319"/>
      <c r="D8" s="319" t="s">
        <v>27</v>
      </c>
      <c r="E8" s="319"/>
      <c r="F8" s="319" t="s">
        <v>28</v>
      </c>
      <c r="G8" s="319"/>
      <c r="H8" s="319" t="s">
        <v>29</v>
      </c>
      <c r="I8" s="319"/>
      <c r="J8" s="319" t="s">
        <v>30</v>
      </c>
      <c r="K8" s="319"/>
      <c r="L8" s="319" t="s">
        <v>32</v>
      </c>
      <c r="M8" s="319"/>
      <c r="N8" s="319" t="s">
        <v>85</v>
      </c>
      <c r="O8" s="319"/>
      <c r="P8" s="319" t="s">
        <v>90</v>
      </c>
      <c r="Q8" s="319"/>
      <c r="R8" s="44"/>
      <c r="S8" s="44"/>
    </row>
    <row r="9" spans="1:19" ht="102.75" customHeight="1" x14ac:dyDescent="0.4">
      <c r="A9" s="16" t="s">
        <v>57</v>
      </c>
      <c r="B9" s="261" t="s">
        <v>87</v>
      </c>
      <c r="C9" s="261"/>
      <c r="D9" s="240" t="s">
        <v>60</v>
      </c>
      <c r="E9" s="240"/>
      <c r="F9" s="240" t="s">
        <v>82</v>
      </c>
      <c r="G9" s="240"/>
      <c r="H9" s="240" t="s">
        <v>83</v>
      </c>
      <c r="I9" s="240"/>
      <c r="J9" s="240" t="s">
        <v>88</v>
      </c>
      <c r="K9" s="240"/>
      <c r="L9" s="240" t="s">
        <v>89</v>
      </c>
      <c r="M9" s="240"/>
      <c r="N9" s="240" t="s">
        <v>84</v>
      </c>
      <c r="O9" s="240"/>
      <c r="P9" s="240" t="s">
        <v>94</v>
      </c>
      <c r="Q9" s="240"/>
      <c r="R9" s="17"/>
      <c r="S9" s="17"/>
    </row>
    <row r="10" spans="1:19" ht="16.5" customHeight="1" x14ac:dyDescent="0.4">
      <c r="A10" s="315">
        <v>1</v>
      </c>
      <c r="B10" s="316"/>
      <c r="C10" s="316"/>
      <c r="D10" s="317"/>
      <c r="E10" s="317"/>
      <c r="F10" s="317"/>
      <c r="G10" s="317"/>
      <c r="H10" s="318"/>
      <c r="I10" s="318"/>
      <c r="J10" s="318"/>
      <c r="K10" s="318"/>
      <c r="L10" s="317"/>
      <c r="M10" s="317"/>
      <c r="N10" s="318"/>
      <c r="O10" s="318"/>
      <c r="P10" s="318"/>
      <c r="Q10" s="318"/>
      <c r="R10" s="314"/>
      <c r="S10" s="60" t="s">
        <v>95</v>
      </c>
    </row>
    <row r="11" spans="1:19" ht="16.5" customHeight="1" x14ac:dyDescent="0.4">
      <c r="A11" s="315"/>
      <c r="B11" s="316"/>
      <c r="C11" s="316"/>
      <c r="D11" s="317"/>
      <c r="E11" s="317"/>
      <c r="F11" s="317"/>
      <c r="G11" s="317"/>
      <c r="H11" s="318"/>
      <c r="I11" s="318"/>
      <c r="J11" s="318"/>
      <c r="K11" s="318"/>
      <c r="L11" s="317"/>
      <c r="M11" s="317"/>
      <c r="N11" s="318"/>
      <c r="O11" s="318"/>
      <c r="P11" s="318"/>
      <c r="Q11" s="318"/>
      <c r="R11" s="314"/>
      <c r="S11" s="60" t="s">
        <v>96</v>
      </c>
    </row>
    <row r="12" spans="1:19" ht="16.5" customHeight="1" x14ac:dyDescent="0.4">
      <c r="A12" s="315">
        <v>2</v>
      </c>
      <c r="B12" s="316"/>
      <c r="C12" s="316"/>
      <c r="D12" s="317"/>
      <c r="E12" s="317"/>
      <c r="F12" s="317"/>
      <c r="G12" s="317"/>
      <c r="H12" s="318"/>
      <c r="I12" s="318"/>
      <c r="J12" s="318"/>
      <c r="K12" s="318"/>
      <c r="L12" s="317"/>
      <c r="M12" s="317"/>
      <c r="N12" s="318"/>
      <c r="O12" s="318"/>
      <c r="P12" s="318"/>
      <c r="Q12" s="318"/>
      <c r="R12" s="314"/>
      <c r="S12" s="60" t="s">
        <v>98</v>
      </c>
    </row>
    <row r="13" spans="1:19" ht="16.5" customHeight="1" x14ac:dyDescent="0.4">
      <c r="A13" s="315"/>
      <c r="B13" s="316"/>
      <c r="C13" s="316"/>
      <c r="D13" s="317"/>
      <c r="E13" s="317"/>
      <c r="F13" s="317"/>
      <c r="G13" s="317"/>
      <c r="H13" s="318"/>
      <c r="I13" s="318"/>
      <c r="J13" s="318"/>
      <c r="K13" s="318"/>
      <c r="L13" s="317"/>
      <c r="M13" s="317"/>
      <c r="N13" s="318"/>
      <c r="O13" s="318"/>
      <c r="P13" s="318"/>
      <c r="Q13" s="318"/>
      <c r="R13" s="314"/>
      <c r="S13" s="60"/>
    </row>
    <row r="14" spans="1:19" ht="16.5" customHeight="1" x14ac:dyDescent="0.4">
      <c r="A14" s="315">
        <v>3</v>
      </c>
      <c r="B14" s="316"/>
      <c r="C14" s="316"/>
      <c r="D14" s="317"/>
      <c r="E14" s="317"/>
      <c r="F14" s="317"/>
      <c r="G14" s="317"/>
      <c r="H14" s="318"/>
      <c r="I14" s="318"/>
      <c r="J14" s="318"/>
      <c r="K14" s="318"/>
      <c r="L14" s="317"/>
      <c r="M14" s="317"/>
      <c r="N14" s="318"/>
      <c r="O14" s="318"/>
      <c r="P14" s="318"/>
      <c r="Q14" s="318"/>
      <c r="R14" s="314"/>
    </row>
    <row r="15" spans="1:19" ht="16.5" customHeight="1" x14ac:dyDescent="0.4">
      <c r="A15" s="315"/>
      <c r="B15" s="316"/>
      <c r="C15" s="316"/>
      <c r="D15" s="317"/>
      <c r="E15" s="317"/>
      <c r="F15" s="317"/>
      <c r="G15" s="317"/>
      <c r="H15" s="318"/>
      <c r="I15" s="318"/>
      <c r="J15" s="318"/>
      <c r="K15" s="318"/>
      <c r="L15" s="317"/>
      <c r="M15" s="317"/>
      <c r="N15" s="318"/>
      <c r="O15" s="318"/>
      <c r="P15" s="318"/>
      <c r="Q15" s="318"/>
      <c r="R15" s="314"/>
      <c r="S15" s="60"/>
    </row>
    <row r="16" spans="1:19" ht="16.5" customHeight="1" thickBot="1" x14ac:dyDescent="0.45">
      <c r="A16" s="337" t="s">
        <v>66</v>
      </c>
      <c r="B16" s="339"/>
      <c r="C16" s="340"/>
      <c r="D16" s="339"/>
      <c r="E16" s="340"/>
      <c r="F16" s="339"/>
      <c r="G16" s="340"/>
      <c r="H16" s="333">
        <f>SUM(H10:I15)+SUM(H71:I90)</f>
        <v>0</v>
      </c>
      <c r="I16" s="334"/>
      <c r="J16" s="333">
        <f>SUM(J10:K15)+SUM(J71:K90)</f>
        <v>0</v>
      </c>
      <c r="K16" s="334"/>
      <c r="L16" s="339"/>
      <c r="M16" s="340"/>
      <c r="N16" s="333">
        <f>SUM(N10:O15)+SUM(N71:O90)</f>
        <v>0</v>
      </c>
      <c r="O16" s="334"/>
      <c r="P16" s="333">
        <f>SUM(P10:Q15)+SUM(P71:Q90)</f>
        <v>0</v>
      </c>
      <c r="Q16" s="334"/>
      <c r="R16" s="15"/>
      <c r="S16" s="15"/>
    </row>
    <row r="17" spans="1:19" ht="16.5" customHeight="1" thickTop="1" x14ac:dyDescent="0.4">
      <c r="A17" s="338"/>
      <c r="B17" s="341"/>
      <c r="C17" s="342"/>
      <c r="D17" s="341"/>
      <c r="E17" s="342"/>
      <c r="F17" s="341"/>
      <c r="G17" s="342"/>
      <c r="H17" s="335"/>
      <c r="I17" s="336"/>
      <c r="J17" s="335"/>
      <c r="K17" s="336"/>
      <c r="L17" s="341"/>
      <c r="M17" s="342"/>
      <c r="N17" s="335"/>
      <c r="O17" s="336"/>
      <c r="P17" s="335"/>
      <c r="Q17" s="336"/>
      <c r="R17" s="15"/>
      <c r="S17" s="15"/>
    </row>
    <row r="18" spans="1:19" ht="24.75" customHeight="1" x14ac:dyDescent="0.4">
      <c r="B18" s="321" t="s">
        <v>67</v>
      </c>
      <c r="C18" s="321"/>
      <c r="D18" s="321"/>
      <c r="E18" s="321"/>
      <c r="F18" s="320">
        <f>COUNTA(B10:C15)+COUNTA(B71:C90)</f>
        <v>0</v>
      </c>
      <c r="G18" s="320"/>
      <c r="H18" s="47" t="s">
        <v>3</v>
      </c>
      <c r="I18" s="45"/>
      <c r="J18" s="46"/>
      <c r="K18" s="45"/>
      <c r="L18" s="45"/>
      <c r="M18" s="45"/>
      <c r="N18" s="229" t="s">
        <v>188</v>
      </c>
      <c r="O18" s="229"/>
      <c r="P18" s="229"/>
      <c r="Q18" s="229"/>
    </row>
    <row r="19" spans="1:19" ht="10.5" customHeight="1" x14ac:dyDescent="0.4">
      <c r="I19" s="110"/>
      <c r="J19" s="111"/>
      <c r="K19" s="110"/>
      <c r="L19" s="110"/>
      <c r="M19" s="110"/>
      <c r="N19" s="109"/>
      <c r="O19" s="109"/>
      <c r="P19" s="109"/>
      <c r="Q19" s="109"/>
    </row>
    <row r="20" spans="1:19" ht="14.25" x14ac:dyDescent="0.4">
      <c r="A20" s="50" t="s">
        <v>91</v>
      </c>
      <c r="B20" s="48"/>
      <c r="C20" s="48"/>
      <c r="D20" s="48"/>
      <c r="E20" s="48"/>
      <c r="F20" s="48"/>
      <c r="G20" s="48"/>
      <c r="H20" s="48"/>
      <c r="I20" s="48"/>
      <c r="J20" s="48"/>
      <c r="K20" s="48"/>
      <c r="L20" s="48"/>
      <c r="M20" s="48"/>
      <c r="N20" s="48"/>
      <c r="O20" s="48"/>
      <c r="P20" s="48"/>
      <c r="Q20" s="48"/>
    </row>
    <row r="21" spans="1:19" s="58" customFormat="1" ht="19.5" customHeight="1" x14ac:dyDescent="0.4">
      <c r="A21" s="57"/>
      <c r="B21" s="343" t="s">
        <v>100</v>
      </c>
      <c r="C21" s="343"/>
      <c r="D21" s="343"/>
      <c r="E21" s="343"/>
      <c r="F21" s="343"/>
      <c r="G21" s="343"/>
      <c r="H21" s="343"/>
      <c r="I21" s="343"/>
      <c r="J21" s="343"/>
      <c r="K21" s="343"/>
      <c r="L21" s="343"/>
      <c r="M21" s="343"/>
      <c r="N21" s="343"/>
      <c r="O21" s="343"/>
      <c r="P21" s="343"/>
      <c r="Q21" s="343"/>
    </row>
    <row r="22" spans="1:19" s="58" customFormat="1" ht="19.5" customHeight="1" x14ac:dyDescent="0.4">
      <c r="A22" s="59"/>
      <c r="B22" s="56" t="s">
        <v>99</v>
      </c>
      <c r="C22" s="55"/>
      <c r="D22" s="344" t="s">
        <v>97</v>
      </c>
      <c r="E22" s="344"/>
      <c r="G22" s="55"/>
      <c r="H22" s="55"/>
      <c r="I22" s="55"/>
      <c r="J22" s="55"/>
      <c r="K22" s="55"/>
      <c r="L22" s="55"/>
      <c r="M22" s="55"/>
      <c r="N22" s="55"/>
      <c r="O22" s="55"/>
      <c r="P22" s="55"/>
      <c r="Q22" s="55"/>
    </row>
    <row r="23" spans="1:19" ht="14.25" x14ac:dyDescent="0.4">
      <c r="A23" s="48"/>
      <c r="B23" s="48"/>
      <c r="C23" s="48"/>
      <c r="D23" s="48"/>
      <c r="E23" s="48"/>
      <c r="F23" s="48"/>
      <c r="G23" s="48"/>
      <c r="H23" s="48"/>
      <c r="I23" s="48"/>
      <c r="J23" s="48"/>
      <c r="K23" s="48"/>
      <c r="L23" s="48"/>
      <c r="M23" s="48"/>
      <c r="N23" s="48"/>
      <c r="O23" s="48"/>
      <c r="P23" s="48"/>
      <c r="Q23" s="48"/>
    </row>
    <row r="24" spans="1:19" ht="13.5" customHeight="1" x14ac:dyDescent="0.4">
      <c r="A24" s="48"/>
      <c r="B24" s="330" t="s">
        <v>92</v>
      </c>
      <c r="C24" s="330"/>
      <c r="D24" s="331"/>
      <c r="E24" s="322"/>
      <c r="F24" s="323"/>
      <c r="G24" s="323"/>
      <c r="H24" s="323"/>
      <c r="I24" s="323"/>
      <c r="J24" s="323"/>
      <c r="K24" s="323"/>
      <c r="L24" s="323"/>
      <c r="M24" s="323"/>
      <c r="N24" s="323"/>
      <c r="O24" s="323"/>
      <c r="P24" s="323"/>
      <c r="Q24" s="324"/>
    </row>
    <row r="25" spans="1:19" ht="33.75" customHeight="1" x14ac:dyDescent="0.4">
      <c r="A25" s="48"/>
      <c r="B25" s="330"/>
      <c r="C25" s="330"/>
      <c r="D25" s="331"/>
      <c r="E25" s="325"/>
      <c r="F25" s="326"/>
      <c r="G25" s="326"/>
      <c r="H25" s="326"/>
      <c r="I25" s="326"/>
      <c r="J25" s="326"/>
      <c r="K25" s="326"/>
      <c r="L25" s="326"/>
      <c r="M25" s="326"/>
      <c r="N25" s="326"/>
      <c r="O25" s="326"/>
      <c r="P25" s="326"/>
      <c r="Q25" s="327"/>
    </row>
    <row r="30" spans="1:19" x14ac:dyDescent="0.4">
      <c r="A30" s="328" t="s">
        <v>93</v>
      </c>
      <c r="B30" s="329"/>
      <c r="C30" s="329"/>
      <c r="D30" s="329"/>
      <c r="E30" s="329"/>
      <c r="F30" s="329"/>
      <c r="G30" s="329"/>
      <c r="H30" s="329"/>
      <c r="I30" s="329"/>
      <c r="J30" s="329"/>
      <c r="K30" s="329"/>
      <c r="L30" s="329"/>
      <c r="M30" s="329"/>
      <c r="N30" s="329"/>
      <c r="O30" s="329"/>
      <c r="P30" s="329"/>
      <c r="Q30" s="329"/>
    </row>
    <row r="31" spans="1:19" x14ac:dyDescent="0.4">
      <c r="A31" s="329"/>
      <c r="B31" s="329"/>
      <c r="C31" s="329"/>
      <c r="D31" s="329"/>
      <c r="E31" s="329"/>
      <c r="F31" s="329"/>
      <c r="G31" s="329"/>
      <c r="H31" s="329"/>
      <c r="I31" s="329"/>
      <c r="J31" s="329"/>
      <c r="K31" s="329"/>
      <c r="L31" s="329"/>
      <c r="M31" s="329"/>
      <c r="N31" s="329"/>
      <c r="O31" s="329"/>
      <c r="P31" s="329"/>
      <c r="Q31" s="329"/>
    </row>
    <row r="32" spans="1:19" x14ac:dyDescent="0.4">
      <c r="A32" s="329"/>
      <c r="B32" s="329"/>
      <c r="C32" s="329"/>
      <c r="D32" s="329"/>
      <c r="E32" s="329"/>
      <c r="F32" s="329"/>
      <c r="G32" s="329"/>
      <c r="H32" s="329"/>
      <c r="I32" s="329"/>
      <c r="J32" s="329"/>
      <c r="K32" s="329"/>
      <c r="L32" s="329"/>
      <c r="M32" s="329"/>
      <c r="N32" s="329"/>
      <c r="O32" s="329"/>
      <c r="P32" s="329"/>
      <c r="Q32" s="329"/>
    </row>
    <row r="33" spans="1:17" x14ac:dyDescent="0.4">
      <c r="A33" s="329"/>
      <c r="B33" s="329"/>
      <c r="C33" s="329"/>
      <c r="D33" s="329"/>
      <c r="E33" s="329"/>
      <c r="F33" s="329"/>
      <c r="G33" s="329"/>
      <c r="H33" s="329"/>
      <c r="I33" s="329"/>
      <c r="J33" s="329"/>
      <c r="K33" s="329"/>
      <c r="L33" s="329"/>
      <c r="M33" s="329"/>
      <c r="N33" s="329"/>
      <c r="O33" s="329"/>
      <c r="P33" s="329"/>
      <c r="Q33" s="329"/>
    </row>
    <row r="34" spans="1:17" x14ac:dyDescent="0.4">
      <c r="A34" s="329"/>
      <c r="B34" s="329"/>
      <c r="C34" s="329"/>
      <c r="D34" s="329"/>
      <c r="E34" s="329"/>
      <c r="F34" s="329"/>
      <c r="G34" s="329"/>
      <c r="H34" s="329"/>
      <c r="I34" s="329"/>
      <c r="J34" s="329"/>
      <c r="K34" s="329"/>
      <c r="L34" s="329"/>
      <c r="M34" s="329"/>
      <c r="N34" s="329"/>
      <c r="O34" s="329"/>
      <c r="P34" s="329"/>
      <c r="Q34" s="329"/>
    </row>
    <row r="35" spans="1:17" x14ac:dyDescent="0.4">
      <c r="A35" s="329"/>
      <c r="B35" s="329"/>
      <c r="C35" s="329"/>
      <c r="D35" s="329"/>
      <c r="E35" s="329"/>
      <c r="F35" s="329"/>
      <c r="G35" s="329"/>
      <c r="H35" s="329"/>
      <c r="I35" s="329"/>
      <c r="J35" s="329"/>
      <c r="K35" s="329"/>
      <c r="L35" s="329"/>
      <c r="M35" s="329"/>
      <c r="N35" s="329"/>
      <c r="O35" s="329"/>
      <c r="P35" s="329"/>
      <c r="Q35" s="329"/>
    </row>
    <row r="36" spans="1:17" x14ac:dyDescent="0.4">
      <c r="A36" s="329"/>
      <c r="B36" s="329"/>
      <c r="C36" s="329"/>
      <c r="D36" s="329"/>
      <c r="E36" s="329"/>
      <c r="F36" s="329"/>
      <c r="G36" s="329"/>
      <c r="H36" s="329"/>
      <c r="I36" s="329"/>
      <c r="J36" s="329"/>
      <c r="K36" s="329"/>
      <c r="L36" s="329"/>
      <c r="M36" s="329"/>
      <c r="N36" s="329"/>
      <c r="O36" s="329"/>
      <c r="P36" s="329"/>
      <c r="Q36" s="329"/>
    </row>
    <row r="37" spans="1:17" x14ac:dyDescent="0.4">
      <c r="A37" s="329"/>
      <c r="B37" s="329"/>
      <c r="C37" s="329"/>
      <c r="D37" s="329"/>
      <c r="E37" s="329"/>
      <c r="F37" s="329"/>
      <c r="G37" s="329"/>
      <c r="H37" s="329"/>
      <c r="I37" s="329"/>
      <c r="J37" s="329"/>
      <c r="K37" s="329"/>
      <c r="L37" s="329"/>
      <c r="M37" s="329"/>
      <c r="N37" s="329"/>
      <c r="O37" s="329"/>
      <c r="P37" s="329"/>
      <c r="Q37" s="329"/>
    </row>
    <row r="38" spans="1:17" x14ac:dyDescent="0.4">
      <c r="A38" s="329"/>
      <c r="B38" s="329"/>
      <c r="C38" s="329"/>
      <c r="D38" s="329"/>
      <c r="E38" s="329"/>
      <c r="F38" s="329"/>
      <c r="G38" s="329"/>
      <c r="H38" s="329"/>
      <c r="I38" s="329"/>
      <c r="J38" s="329"/>
      <c r="K38" s="329"/>
      <c r="L38" s="329"/>
      <c r="M38" s="329"/>
      <c r="N38" s="329"/>
      <c r="O38" s="329"/>
      <c r="P38" s="329"/>
      <c r="Q38" s="329"/>
    </row>
    <row r="39" spans="1:17" x14ac:dyDescent="0.4">
      <c r="A39" s="329"/>
      <c r="B39" s="329"/>
      <c r="C39" s="329"/>
      <c r="D39" s="329"/>
      <c r="E39" s="329"/>
      <c r="F39" s="329"/>
      <c r="G39" s="329"/>
      <c r="H39" s="329"/>
      <c r="I39" s="329"/>
      <c r="J39" s="329"/>
      <c r="K39" s="329"/>
      <c r="L39" s="329"/>
      <c r="M39" s="329"/>
      <c r="N39" s="329"/>
      <c r="O39" s="329"/>
      <c r="P39" s="329"/>
      <c r="Q39" s="329"/>
    </row>
    <row r="40" spans="1:17" x14ac:dyDescent="0.4">
      <c r="A40" s="329"/>
      <c r="B40" s="329"/>
      <c r="C40" s="329"/>
      <c r="D40" s="329"/>
      <c r="E40" s="329"/>
      <c r="F40" s="329"/>
      <c r="G40" s="329"/>
      <c r="H40" s="329"/>
      <c r="I40" s="329"/>
      <c r="J40" s="329"/>
      <c r="K40" s="329"/>
      <c r="L40" s="329"/>
      <c r="M40" s="329"/>
      <c r="N40" s="329"/>
      <c r="O40" s="329"/>
      <c r="P40" s="329"/>
      <c r="Q40" s="329"/>
    </row>
    <row r="41" spans="1:17" x14ac:dyDescent="0.4">
      <c r="A41" s="329"/>
      <c r="B41" s="329"/>
      <c r="C41" s="329"/>
      <c r="D41" s="329"/>
      <c r="E41" s="329"/>
      <c r="F41" s="329"/>
      <c r="G41" s="329"/>
      <c r="H41" s="329"/>
      <c r="I41" s="329"/>
      <c r="J41" s="329"/>
      <c r="K41" s="329"/>
      <c r="L41" s="329"/>
      <c r="M41" s="329"/>
      <c r="N41" s="329"/>
      <c r="O41" s="329"/>
      <c r="P41" s="329"/>
      <c r="Q41" s="329"/>
    </row>
    <row r="42" spans="1:17" x14ac:dyDescent="0.4">
      <c r="A42" s="329"/>
      <c r="B42" s="329"/>
      <c r="C42" s="329"/>
      <c r="D42" s="329"/>
      <c r="E42" s="329"/>
      <c r="F42" s="329"/>
      <c r="G42" s="329"/>
      <c r="H42" s="329"/>
      <c r="I42" s="329"/>
      <c r="J42" s="329"/>
      <c r="K42" s="329"/>
      <c r="L42" s="329"/>
      <c r="M42" s="329"/>
      <c r="N42" s="329"/>
      <c r="O42" s="329"/>
      <c r="P42" s="329"/>
      <c r="Q42" s="329"/>
    </row>
    <row r="43" spans="1:17" x14ac:dyDescent="0.4">
      <c r="A43" s="329"/>
      <c r="B43" s="329"/>
      <c r="C43" s="329"/>
      <c r="D43" s="329"/>
      <c r="E43" s="329"/>
      <c r="F43" s="329"/>
      <c r="G43" s="329"/>
      <c r="H43" s="329"/>
      <c r="I43" s="329"/>
      <c r="J43" s="329"/>
      <c r="K43" s="329"/>
      <c r="L43" s="329"/>
      <c r="M43" s="329"/>
      <c r="N43" s="329"/>
      <c r="O43" s="329"/>
      <c r="P43" s="329"/>
      <c r="Q43" s="329"/>
    </row>
    <row r="44" spans="1:17" x14ac:dyDescent="0.4">
      <c r="A44" s="329"/>
      <c r="B44" s="329"/>
      <c r="C44" s="329"/>
      <c r="D44" s="329"/>
      <c r="E44" s="329"/>
      <c r="F44" s="329"/>
      <c r="G44" s="329"/>
      <c r="H44" s="329"/>
      <c r="I44" s="329"/>
      <c r="J44" s="329"/>
      <c r="K44" s="329"/>
      <c r="L44" s="329"/>
      <c r="M44" s="329"/>
      <c r="N44" s="329"/>
      <c r="O44" s="329"/>
      <c r="P44" s="329"/>
      <c r="Q44" s="329"/>
    </row>
    <row r="45" spans="1:17" x14ac:dyDescent="0.4">
      <c r="A45" s="329"/>
      <c r="B45" s="329"/>
      <c r="C45" s="329"/>
      <c r="D45" s="329"/>
      <c r="E45" s="329"/>
      <c r="F45" s="329"/>
      <c r="G45" s="329"/>
      <c r="H45" s="329"/>
      <c r="I45" s="329"/>
      <c r="J45" s="329"/>
      <c r="K45" s="329"/>
      <c r="L45" s="329"/>
      <c r="M45" s="329"/>
      <c r="N45" s="329"/>
      <c r="O45" s="329"/>
      <c r="P45" s="329"/>
      <c r="Q45" s="329"/>
    </row>
    <row r="46" spans="1:17" x14ac:dyDescent="0.4">
      <c r="A46" s="329"/>
      <c r="B46" s="329"/>
      <c r="C46" s="329"/>
      <c r="D46" s="329"/>
      <c r="E46" s="329"/>
      <c r="F46" s="329"/>
      <c r="G46" s="329"/>
      <c r="H46" s="329"/>
      <c r="I46" s="329"/>
      <c r="J46" s="329"/>
      <c r="K46" s="329"/>
      <c r="L46" s="329"/>
      <c r="M46" s="329"/>
      <c r="N46" s="329"/>
      <c r="O46" s="329"/>
      <c r="P46" s="329"/>
      <c r="Q46" s="329"/>
    </row>
    <row r="47" spans="1:17" x14ac:dyDescent="0.4">
      <c r="A47" s="329"/>
      <c r="B47" s="329"/>
      <c r="C47" s="329"/>
      <c r="D47" s="329"/>
      <c r="E47" s="329"/>
      <c r="F47" s="329"/>
      <c r="G47" s="329"/>
      <c r="H47" s="329"/>
      <c r="I47" s="329"/>
      <c r="J47" s="329"/>
      <c r="K47" s="329"/>
      <c r="L47" s="329"/>
      <c r="M47" s="329"/>
      <c r="N47" s="329"/>
      <c r="O47" s="329"/>
      <c r="P47" s="329"/>
      <c r="Q47" s="329"/>
    </row>
    <row r="48" spans="1:17" x14ac:dyDescent="0.4">
      <c r="A48" s="329"/>
      <c r="B48" s="329"/>
      <c r="C48" s="329"/>
      <c r="D48" s="329"/>
      <c r="E48" s="329"/>
      <c r="F48" s="329"/>
      <c r="G48" s="329"/>
      <c r="H48" s="329"/>
      <c r="I48" s="329"/>
      <c r="J48" s="329"/>
      <c r="K48" s="329"/>
      <c r="L48" s="329"/>
      <c r="M48" s="329"/>
      <c r="N48" s="329"/>
      <c r="O48" s="329"/>
      <c r="P48" s="329"/>
      <c r="Q48" s="329"/>
    </row>
    <row r="49" spans="1:17" x14ac:dyDescent="0.4">
      <c r="A49" s="329"/>
      <c r="B49" s="329"/>
      <c r="C49" s="329"/>
      <c r="D49" s="329"/>
      <c r="E49" s="329"/>
      <c r="F49" s="329"/>
      <c r="G49" s="329"/>
      <c r="H49" s="329"/>
      <c r="I49" s="329"/>
      <c r="J49" s="329"/>
      <c r="K49" s="329"/>
      <c r="L49" s="329"/>
      <c r="M49" s="329"/>
      <c r="N49" s="329"/>
      <c r="O49" s="329"/>
      <c r="P49" s="329"/>
      <c r="Q49" s="329"/>
    </row>
    <row r="50" spans="1:17" x14ac:dyDescent="0.4">
      <c r="A50" s="329"/>
      <c r="B50" s="329"/>
      <c r="C50" s="329"/>
      <c r="D50" s="329"/>
      <c r="E50" s="329"/>
      <c r="F50" s="329"/>
      <c r="G50" s="329"/>
      <c r="H50" s="329"/>
      <c r="I50" s="329"/>
      <c r="J50" s="329"/>
      <c r="K50" s="329"/>
      <c r="L50" s="329"/>
      <c r="M50" s="329"/>
      <c r="N50" s="329"/>
      <c r="O50" s="329"/>
      <c r="P50" s="329"/>
      <c r="Q50" s="329"/>
    </row>
    <row r="51" spans="1:17" x14ac:dyDescent="0.4">
      <c r="A51" s="329"/>
      <c r="B51" s="329"/>
      <c r="C51" s="329"/>
      <c r="D51" s="329"/>
      <c r="E51" s="329"/>
      <c r="F51" s="329"/>
      <c r="G51" s="329"/>
      <c r="H51" s="329"/>
      <c r="I51" s="329"/>
      <c r="J51" s="329"/>
      <c r="K51" s="329"/>
      <c r="L51" s="329"/>
      <c r="M51" s="329"/>
      <c r="N51" s="329"/>
      <c r="O51" s="329"/>
      <c r="P51" s="329"/>
      <c r="Q51" s="329"/>
    </row>
    <row r="52" spans="1:17" x14ac:dyDescent="0.4">
      <c r="A52" s="329"/>
      <c r="B52" s="329"/>
      <c r="C52" s="329"/>
      <c r="D52" s="329"/>
      <c r="E52" s="329"/>
      <c r="F52" s="329"/>
      <c r="G52" s="329"/>
      <c r="H52" s="329"/>
      <c r="I52" s="329"/>
      <c r="J52" s="329"/>
      <c r="K52" s="329"/>
      <c r="L52" s="329"/>
      <c r="M52" s="329"/>
      <c r="N52" s="329"/>
      <c r="O52" s="329"/>
      <c r="P52" s="329"/>
      <c r="Q52" s="329"/>
    </row>
    <row r="53" spans="1:17" x14ac:dyDescent="0.4">
      <c r="A53" s="329"/>
      <c r="B53" s="329"/>
      <c r="C53" s="329"/>
      <c r="D53" s="329"/>
      <c r="E53" s="329"/>
      <c r="F53" s="329"/>
      <c r="G53" s="329"/>
      <c r="H53" s="329"/>
      <c r="I53" s="329"/>
      <c r="J53" s="329"/>
      <c r="K53" s="329"/>
      <c r="L53" s="329"/>
      <c r="M53" s="329"/>
      <c r="N53" s="329"/>
      <c r="O53" s="329"/>
      <c r="P53" s="329"/>
      <c r="Q53" s="329"/>
    </row>
    <row r="54" spans="1:17" x14ac:dyDescent="0.4">
      <c r="A54" s="329"/>
      <c r="B54" s="329"/>
      <c r="C54" s="329"/>
      <c r="D54" s="329"/>
      <c r="E54" s="329"/>
      <c r="F54" s="329"/>
      <c r="G54" s="329"/>
      <c r="H54" s="329"/>
      <c r="I54" s="329"/>
      <c r="J54" s="329"/>
      <c r="K54" s="329"/>
      <c r="L54" s="329"/>
      <c r="M54" s="329"/>
      <c r="N54" s="329"/>
      <c r="O54" s="329"/>
      <c r="P54" s="329"/>
      <c r="Q54" s="329"/>
    </row>
    <row r="55" spans="1:17" x14ac:dyDescent="0.4">
      <c r="A55" s="329"/>
      <c r="B55" s="329"/>
      <c r="C55" s="329"/>
      <c r="D55" s="329"/>
      <c r="E55" s="329"/>
      <c r="F55" s="329"/>
      <c r="G55" s="329"/>
      <c r="H55" s="329"/>
      <c r="I55" s="329"/>
      <c r="J55" s="329"/>
      <c r="K55" s="329"/>
      <c r="L55" s="329"/>
      <c r="M55" s="329"/>
      <c r="N55" s="329"/>
      <c r="O55" s="329"/>
      <c r="P55" s="329"/>
      <c r="Q55" s="329"/>
    </row>
    <row r="56" spans="1:17" x14ac:dyDescent="0.4">
      <c r="A56" s="329"/>
      <c r="B56" s="329"/>
      <c r="C56" s="329"/>
      <c r="D56" s="329"/>
      <c r="E56" s="329"/>
      <c r="F56" s="329"/>
      <c r="G56" s="329"/>
      <c r="H56" s="329"/>
      <c r="I56" s="329"/>
      <c r="J56" s="329"/>
      <c r="K56" s="329"/>
      <c r="L56" s="329"/>
      <c r="M56" s="329"/>
      <c r="N56" s="329"/>
      <c r="O56" s="329"/>
      <c r="P56" s="329"/>
      <c r="Q56" s="329"/>
    </row>
    <row r="57" spans="1:17" x14ac:dyDescent="0.4">
      <c r="A57" s="329"/>
      <c r="B57" s="329"/>
      <c r="C57" s="329"/>
      <c r="D57" s="329"/>
      <c r="E57" s="329"/>
      <c r="F57" s="329"/>
      <c r="G57" s="329"/>
      <c r="H57" s="329"/>
      <c r="I57" s="329"/>
      <c r="J57" s="329"/>
      <c r="K57" s="329"/>
      <c r="L57" s="329"/>
      <c r="M57" s="329"/>
      <c r="N57" s="329"/>
      <c r="O57" s="329"/>
      <c r="P57" s="329"/>
      <c r="Q57" s="329"/>
    </row>
    <row r="58" spans="1:17" x14ac:dyDescent="0.4">
      <c r="A58" s="329"/>
      <c r="B58" s="329"/>
      <c r="C58" s="329"/>
      <c r="D58" s="329"/>
      <c r="E58" s="329"/>
      <c r="F58" s="329"/>
      <c r="G58" s="329"/>
      <c r="H58" s="329"/>
      <c r="I58" s="329"/>
      <c r="J58" s="329"/>
      <c r="K58" s="329"/>
      <c r="L58" s="329"/>
      <c r="M58" s="329"/>
      <c r="N58" s="329"/>
      <c r="O58" s="329"/>
      <c r="P58" s="329"/>
      <c r="Q58" s="329"/>
    </row>
    <row r="59" spans="1:17" x14ac:dyDescent="0.4">
      <c r="A59" s="329"/>
      <c r="B59" s="329"/>
      <c r="C59" s="329"/>
      <c r="D59" s="329"/>
      <c r="E59" s="329"/>
      <c r="F59" s="329"/>
      <c r="G59" s="329"/>
      <c r="H59" s="329"/>
      <c r="I59" s="329"/>
      <c r="J59" s="329"/>
      <c r="K59" s="329"/>
      <c r="L59" s="329"/>
      <c r="M59" s="329"/>
      <c r="N59" s="329"/>
      <c r="O59" s="329"/>
      <c r="P59" s="329"/>
      <c r="Q59" s="329"/>
    </row>
    <row r="60" spans="1:17" x14ac:dyDescent="0.4">
      <c r="A60" s="329"/>
      <c r="B60" s="329"/>
      <c r="C60" s="329"/>
      <c r="D60" s="329"/>
      <c r="E60" s="329"/>
      <c r="F60" s="329"/>
      <c r="G60" s="329"/>
      <c r="H60" s="329"/>
      <c r="I60" s="329"/>
      <c r="J60" s="329"/>
      <c r="K60" s="329"/>
      <c r="L60" s="329"/>
      <c r="M60" s="329"/>
      <c r="N60" s="329"/>
      <c r="O60" s="329"/>
      <c r="P60" s="329"/>
      <c r="Q60" s="329"/>
    </row>
    <row r="61" spans="1:17" x14ac:dyDescent="0.4">
      <c r="A61" s="329"/>
      <c r="B61" s="329"/>
      <c r="C61" s="329"/>
      <c r="D61" s="329"/>
      <c r="E61" s="329"/>
      <c r="F61" s="329"/>
      <c r="G61" s="329"/>
      <c r="H61" s="329"/>
      <c r="I61" s="329"/>
      <c r="J61" s="329"/>
      <c r="K61" s="329"/>
      <c r="L61" s="329"/>
      <c r="M61" s="329"/>
      <c r="N61" s="329"/>
      <c r="O61" s="329"/>
      <c r="P61" s="329"/>
      <c r="Q61" s="329"/>
    </row>
    <row r="62" spans="1:17" x14ac:dyDescent="0.4">
      <c r="A62" s="329"/>
      <c r="B62" s="329"/>
      <c r="C62" s="329"/>
      <c r="D62" s="329"/>
      <c r="E62" s="329"/>
      <c r="F62" s="329"/>
      <c r="G62" s="329"/>
      <c r="H62" s="329"/>
      <c r="I62" s="329"/>
      <c r="J62" s="329"/>
      <c r="K62" s="329"/>
      <c r="L62" s="329"/>
      <c r="M62" s="329"/>
      <c r="N62" s="329"/>
      <c r="O62" s="329"/>
      <c r="P62" s="329"/>
      <c r="Q62" s="329"/>
    </row>
    <row r="63" spans="1:17" x14ac:dyDescent="0.4">
      <c r="A63" s="329"/>
      <c r="B63" s="329"/>
      <c r="C63" s="329"/>
      <c r="D63" s="329"/>
      <c r="E63" s="329"/>
      <c r="F63" s="329"/>
      <c r="G63" s="329"/>
      <c r="H63" s="329"/>
      <c r="I63" s="329"/>
      <c r="J63" s="329"/>
      <c r="K63" s="329"/>
      <c r="L63" s="329"/>
      <c r="M63" s="329"/>
      <c r="N63" s="329"/>
      <c r="O63" s="329"/>
      <c r="P63" s="329"/>
      <c r="Q63" s="329"/>
    </row>
    <row r="64" spans="1:17" x14ac:dyDescent="0.4">
      <c r="A64" s="329"/>
      <c r="B64" s="329"/>
      <c r="C64" s="329"/>
      <c r="D64" s="329"/>
      <c r="E64" s="329"/>
      <c r="F64" s="329"/>
      <c r="G64" s="329"/>
      <c r="H64" s="329"/>
      <c r="I64" s="329"/>
      <c r="J64" s="329"/>
      <c r="K64" s="329"/>
      <c r="L64" s="329"/>
      <c r="M64" s="329"/>
      <c r="N64" s="329"/>
      <c r="O64" s="329"/>
      <c r="P64" s="329"/>
      <c r="Q64" s="329"/>
    </row>
    <row r="68" spans="1:19" x14ac:dyDescent="0.4">
      <c r="A68" s="9" t="s">
        <v>198</v>
      </c>
    </row>
    <row r="69" spans="1:19" s="14" customFormat="1" ht="15" customHeight="1" x14ac:dyDescent="0.4">
      <c r="A69" s="43"/>
      <c r="B69" s="319" t="s">
        <v>26</v>
      </c>
      <c r="C69" s="319"/>
      <c r="D69" s="319" t="s">
        <v>27</v>
      </c>
      <c r="E69" s="319"/>
      <c r="F69" s="319" t="s">
        <v>28</v>
      </c>
      <c r="G69" s="319"/>
      <c r="H69" s="319" t="s">
        <v>29</v>
      </c>
      <c r="I69" s="319"/>
      <c r="J69" s="319" t="s">
        <v>30</v>
      </c>
      <c r="K69" s="319"/>
      <c r="L69" s="319" t="s">
        <v>32</v>
      </c>
      <c r="M69" s="319"/>
      <c r="N69" s="319" t="s">
        <v>85</v>
      </c>
      <c r="O69" s="319"/>
      <c r="P69" s="319" t="s">
        <v>90</v>
      </c>
      <c r="Q69" s="319"/>
      <c r="R69" s="44"/>
      <c r="S69" s="44"/>
    </row>
    <row r="70" spans="1:19" ht="102.75" customHeight="1" x14ac:dyDescent="0.4">
      <c r="A70" s="16" t="s">
        <v>57</v>
      </c>
      <c r="B70" s="261" t="s">
        <v>87</v>
      </c>
      <c r="C70" s="261"/>
      <c r="D70" s="240" t="s">
        <v>60</v>
      </c>
      <c r="E70" s="240"/>
      <c r="F70" s="240" t="s">
        <v>82</v>
      </c>
      <c r="G70" s="240"/>
      <c r="H70" s="240" t="s">
        <v>83</v>
      </c>
      <c r="I70" s="240"/>
      <c r="J70" s="240" t="s">
        <v>88</v>
      </c>
      <c r="K70" s="240"/>
      <c r="L70" s="240" t="s">
        <v>89</v>
      </c>
      <c r="M70" s="240"/>
      <c r="N70" s="240" t="s">
        <v>84</v>
      </c>
      <c r="O70" s="240"/>
      <c r="P70" s="240" t="s">
        <v>94</v>
      </c>
      <c r="Q70" s="240"/>
      <c r="R70" s="17"/>
      <c r="S70" s="17"/>
    </row>
    <row r="71" spans="1:19" ht="19.5" customHeight="1" x14ac:dyDescent="0.4">
      <c r="A71" s="315">
        <v>4</v>
      </c>
      <c r="B71" s="316"/>
      <c r="C71" s="316"/>
      <c r="D71" s="317"/>
      <c r="E71" s="317"/>
      <c r="F71" s="317"/>
      <c r="G71" s="317"/>
      <c r="H71" s="318"/>
      <c r="I71" s="318"/>
      <c r="J71" s="318"/>
      <c r="K71" s="318"/>
      <c r="L71" s="317"/>
      <c r="M71" s="317"/>
      <c r="N71" s="318"/>
      <c r="O71" s="318"/>
      <c r="P71" s="318"/>
      <c r="Q71" s="318"/>
      <c r="R71" s="314"/>
      <c r="S71" s="314"/>
    </row>
    <row r="72" spans="1:19" ht="19.5" customHeight="1" x14ac:dyDescent="0.4">
      <c r="A72" s="315"/>
      <c r="B72" s="316"/>
      <c r="C72" s="316"/>
      <c r="D72" s="317"/>
      <c r="E72" s="317"/>
      <c r="F72" s="317"/>
      <c r="G72" s="317"/>
      <c r="H72" s="318"/>
      <c r="I72" s="318"/>
      <c r="J72" s="318"/>
      <c r="K72" s="318"/>
      <c r="L72" s="317"/>
      <c r="M72" s="317"/>
      <c r="N72" s="318"/>
      <c r="O72" s="318"/>
      <c r="P72" s="318"/>
      <c r="Q72" s="318"/>
      <c r="R72" s="314"/>
      <c r="S72" s="314"/>
    </row>
    <row r="73" spans="1:19" ht="19.5" customHeight="1" x14ac:dyDescent="0.4">
      <c r="A73" s="315">
        <v>5</v>
      </c>
      <c r="B73" s="316"/>
      <c r="C73" s="316"/>
      <c r="D73" s="317"/>
      <c r="E73" s="317"/>
      <c r="F73" s="317"/>
      <c r="G73" s="317"/>
      <c r="H73" s="318"/>
      <c r="I73" s="318"/>
      <c r="J73" s="318"/>
      <c r="K73" s="318"/>
      <c r="L73" s="317"/>
      <c r="M73" s="317"/>
      <c r="N73" s="318"/>
      <c r="O73" s="318"/>
      <c r="P73" s="318"/>
      <c r="Q73" s="318"/>
      <c r="R73" s="314"/>
      <c r="S73" s="314"/>
    </row>
    <row r="74" spans="1:19" ht="19.5" customHeight="1" x14ac:dyDescent="0.4">
      <c r="A74" s="315"/>
      <c r="B74" s="316"/>
      <c r="C74" s="316"/>
      <c r="D74" s="317"/>
      <c r="E74" s="317"/>
      <c r="F74" s="317"/>
      <c r="G74" s="317"/>
      <c r="H74" s="318"/>
      <c r="I74" s="318"/>
      <c r="J74" s="318"/>
      <c r="K74" s="318"/>
      <c r="L74" s="317"/>
      <c r="M74" s="317"/>
      <c r="N74" s="318"/>
      <c r="O74" s="318"/>
      <c r="P74" s="318"/>
      <c r="Q74" s="318"/>
      <c r="R74" s="314"/>
      <c r="S74" s="314"/>
    </row>
    <row r="75" spans="1:19" ht="19.5" customHeight="1" x14ac:dyDescent="0.4">
      <c r="A75" s="315">
        <v>6</v>
      </c>
      <c r="B75" s="316"/>
      <c r="C75" s="316"/>
      <c r="D75" s="317"/>
      <c r="E75" s="317"/>
      <c r="F75" s="317"/>
      <c r="G75" s="317"/>
      <c r="H75" s="318"/>
      <c r="I75" s="318"/>
      <c r="J75" s="318"/>
      <c r="K75" s="318"/>
      <c r="L75" s="317"/>
      <c r="M75" s="317"/>
      <c r="N75" s="318"/>
      <c r="O75" s="318"/>
      <c r="P75" s="318"/>
      <c r="Q75" s="318"/>
      <c r="R75" s="314"/>
      <c r="S75" s="314"/>
    </row>
    <row r="76" spans="1:19" ht="19.5" customHeight="1" x14ac:dyDescent="0.4">
      <c r="A76" s="315"/>
      <c r="B76" s="316"/>
      <c r="C76" s="316"/>
      <c r="D76" s="317"/>
      <c r="E76" s="317"/>
      <c r="F76" s="317"/>
      <c r="G76" s="317"/>
      <c r="H76" s="318"/>
      <c r="I76" s="318"/>
      <c r="J76" s="318"/>
      <c r="K76" s="318"/>
      <c r="L76" s="317"/>
      <c r="M76" s="317"/>
      <c r="N76" s="318"/>
      <c r="O76" s="318"/>
      <c r="P76" s="318"/>
      <c r="Q76" s="318"/>
      <c r="R76" s="314"/>
      <c r="S76" s="314"/>
    </row>
    <row r="77" spans="1:19" ht="19.5" customHeight="1" x14ac:dyDescent="0.4">
      <c r="A77" s="315">
        <v>7</v>
      </c>
      <c r="B77" s="316"/>
      <c r="C77" s="316"/>
      <c r="D77" s="317"/>
      <c r="E77" s="317"/>
      <c r="F77" s="317"/>
      <c r="G77" s="317"/>
      <c r="H77" s="318"/>
      <c r="I77" s="318"/>
      <c r="J77" s="318"/>
      <c r="K77" s="318"/>
      <c r="L77" s="317"/>
      <c r="M77" s="317"/>
      <c r="N77" s="318"/>
      <c r="O77" s="318"/>
      <c r="P77" s="318"/>
      <c r="Q77" s="318"/>
      <c r="R77" s="314"/>
      <c r="S77" s="314"/>
    </row>
    <row r="78" spans="1:19" ht="19.5" customHeight="1" x14ac:dyDescent="0.4">
      <c r="A78" s="315"/>
      <c r="B78" s="316"/>
      <c r="C78" s="316"/>
      <c r="D78" s="317"/>
      <c r="E78" s="317"/>
      <c r="F78" s="317"/>
      <c r="G78" s="317"/>
      <c r="H78" s="318"/>
      <c r="I78" s="318"/>
      <c r="J78" s="318"/>
      <c r="K78" s="318"/>
      <c r="L78" s="317"/>
      <c r="M78" s="317"/>
      <c r="N78" s="318"/>
      <c r="O78" s="318"/>
      <c r="P78" s="318"/>
      <c r="Q78" s="318"/>
      <c r="R78" s="314"/>
      <c r="S78" s="314"/>
    </row>
    <row r="79" spans="1:19" ht="19.5" customHeight="1" x14ac:dyDescent="0.4">
      <c r="A79" s="315">
        <v>8</v>
      </c>
      <c r="B79" s="316"/>
      <c r="C79" s="316"/>
      <c r="D79" s="317"/>
      <c r="E79" s="317"/>
      <c r="F79" s="317"/>
      <c r="G79" s="317"/>
      <c r="H79" s="318"/>
      <c r="I79" s="318"/>
      <c r="J79" s="318"/>
      <c r="K79" s="318"/>
      <c r="L79" s="317"/>
      <c r="M79" s="317"/>
      <c r="N79" s="318"/>
      <c r="O79" s="318"/>
      <c r="P79" s="318"/>
      <c r="Q79" s="318"/>
      <c r="R79" s="314"/>
      <c r="S79" s="314"/>
    </row>
    <row r="80" spans="1:19" ht="19.5" customHeight="1" x14ac:dyDescent="0.4">
      <c r="A80" s="315"/>
      <c r="B80" s="316"/>
      <c r="C80" s="316"/>
      <c r="D80" s="317"/>
      <c r="E80" s="317"/>
      <c r="F80" s="317"/>
      <c r="G80" s="317"/>
      <c r="H80" s="318"/>
      <c r="I80" s="318"/>
      <c r="J80" s="318"/>
      <c r="K80" s="318"/>
      <c r="L80" s="317"/>
      <c r="M80" s="317"/>
      <c r="N80" s="318"/>
      <c r="O80" s="318"/>
      <c r="P80" s="318"/>
      <c r="Q80" s="318"/>
      <c r="R80" s="314"/>
      <c r="S80" s="314"/>
    </row>
    <row r="81" spans="1:19" ht="19.5" customHeight="1" x14ac:dyDescent="0.4">
      <c r="A81" s="315">
        <v>9</v>
      </c>
      <c r="B81" s="316"/>
      <c r="C81" s="316"/>
      <c r="D81" s="317"/>
      <c r="E81" s="317"/>
      <c r="F81" s="317"/>
      <c r="G81" s="317"/>
      <c r="H81" s="318"/>
      <c r="I81" s="318"/>
      <c r="J81" s="318"/>
      <c r="K81" s="318"/>
      <c r="L81" s="317"/>
      <c r="M81" s="317"/>
      <c r="N81" s="318"/>
      <c r="O81" s="318"/>
      <c r="P81" s="318"/>
      <c r="Q81" s="318"/>
      <c r="R81" s="314"/>
      <c r="S81" s="314"/>
    </row>
    <row r="82" spans="1:19" ht="19.5" customHeight="1" x14ac:dyDescent="0.4">
      <c r="A82" s="315"/>
      <c r="B82" s="316"/>
      <c r="C82" s="316"/>
      <c r="D82" s="317"/>
      <c r="E82" s="317"/>
      <c r="F82" s="317"/>
      <c r="G82" s="317"/>
      <c r="H82" s="318"/>
      <c r="I82" s="318"/>
      <c r="J82" s="318"/>
      <c r="K82" s="318"/>
      <c r="L82" s="317"/>
      <c r="M82" s="317"/>
      <c r="N82" s="318"/>
      <c r="O82" s="318"/>
      <c r="P82" s="318"/>
      <c r="Q82" s="318"/>
      <c r="R82" s="314"/>
      <c r="S82" s="314"/>
    </row>
    <row r="83" spans="1:19" ht="19.5" customHeight="1" x14ac:dyDescent="0.4">
      <c r="A83" s="315">
        <v>10</v>
      </c>
      <c r="B83" s="316"/>
      <c r="C83" s="316"/>
      <c r="D83" s="317"/>
      <c r="E83" s="317"/>
      <c r="F83" s="317"/>
      <c r="G83" s="317"/>
      <c r="H83" s="318"/>
      <c r="I83" s="318"/>
      <c r="J83" s="318"/>
      <c r="K83" s="318"/>
      <c r="L83" s="317"/>
      <c r="M83" s="317"/>
      <c r="N83" s="318"/>
      <c r="O83" s="318"/>
      <c r="P83" s="318"/>
      <c r="Q83" s="318"/>
      <c r="R83" s="314"/>
      <c r="S83" s="314"/>
    </row>
    <row r="84" spans="1:19" ht="19.5" customHeight="1" x14ac:dyDescent="0.4">
      <c r="A84" s="315"/>
      <c r="B84" s="316"/>
      <c r="C84" s="316"/>
      <c r="D84" s="317"/>
      <c r="E84" s="317"/>
      <c r="F84" s="317"/>
      <c r="G84" s="317"/>
      <c r="H84" s="318"/>
      <c r="I84" s="318"/>
      <c r="J84" s="318"/>
      <c r="K84" s="318"/>
      <c r="L84" s="317"/>
      <c r="M84" s="317"/>
      <c r="N84" s="318"/>
      <c r="O84" s="318"/>
      <c r="P84" s="318"/>
      <c r="Q84" s="318"/>
      <c r="R84" s="314"/>
      <c r="S84" s="314"/>
    </row>
    <row r="85" spans="1:19" ht="19.5" customHeight="1" x14ac:dyDescent="0.4">
      <c r="A85" s="315">
        <v>11</v>
      </c>
      <c r="B85" s="316"/>
      <c r="C85" s="316"/>
      <c r="D85" s="317"/>
      <c r="E85" s="317"/>
      <c r="F85" s="317"/>
      <c r="G85" s="317"/>
      <c r="H85" s="318"/>
      <c r="I85" s="318"/>
      <c r="J85" s="318"/>
      <c r="K85" s="318"/>
      <c r="L85" s="317"/>
      <c r="M85" s="317"/>
      <c r="N85" s="318"/>
      <c r="O85" s="318"/>
      <c r="P85" s="318"/>
      <c r="Q85" s="318"/>
      <c r="R85" s="314"/>
      <c r="S85" s="314"/>
    </row>
    <row r="86" spans="1:19" ht="19.5" customHeight="1" x14ac:dyDescent="0.4">
      <c r="A86" s="315"/>
      <c r="B86" s="316"/>
      <c r="C86" s="316"/>
      <c r="D86" s="317"/>
      <c r="E86" s="317"/>
      <c r="F86" s="317"/>
      <c r="G86" s="317"/>
      <c r="H86" s="318"/>
      <c r="I86" s="318"/>
      <c r="J86" s="318"/>
      <c r="K86" s="318"/>
      <c r="L86" s="317"/>
      <c r="M86" s="317"/>
      <c r="N86" s="318"/>
      <c r="O86" s="318"/>
      <c r="P86" s="318"/>
      <c r="Q86" s="318"/>
      <c r="R86" s="314"/>
      <c r="S86" s="314"/>
    </row>
    <row r="87" spans="1:19" ht="19.5" customHeight="1" x14ac:dyDescent="0.4">
      <c r="A87" s="315">
        <v>12</v>
      </c>
      <c r="B87" s="316"/>
      <c r="C87" s="316"/>
      <c r="D87" s="317"/>
      <c r="E87" s="317"/>
      <c r="F87" s="317"/>
      <c r="G87" s="317"/>
      <c r="H87" s="318"/>
      <c r="I87" s="318"/>
      <c r="J87" s="318"/>
      <c r="K87" s="318"/>
      <c r="L87" s="317"/>
      <c r="M87" s="317"/>
      <c r="N87" s="318"/>
      <c r="O87" s="318"/>
      <c r="P87" s="318"/>
      <c r="Q87" s="318"/>
      <c r="R87" s="314"/>
      <c r="S87" s="314"/>
    </row>
    <row r="88" spans="1:19" ht="19.5" customHeight="1" x14ac:dyDescent="0.4">
      <c r="A88" s="315"/>
      <c r="B88" s="316"/>
      <c r="C88" s="316"/>
      <c r="D88" s="317"/>
      <c r="E88" s="317"/>
      <c r="F88" s="317"/>
      <c r="G88" s="317"/>
      <c r="H88" s="318"/>
      <c r="I88" s="318"/>
      <c r="J88" s="318"/>
      <c r="K88" s="318"/>
      <c r="L88" s="317"/>
      <c r="M88" s="317"/>
      <c r="N88" s="318"/>
      <c r="O88" s="318"/>
      <c r="P88" s="318"/>
      <c r="Q88" s="318"/>
      <c r="R88" s="314"/>
      <c r="S88" s="314"/>
    </row>
    <row r="89" spans="1:19" ht="19.5" customHeight="1" x14ac:dyDescent="0.4">
      <c r="A89" s="315">
        <v>13</v>
      </c>
      <c r="B89" s="316"/>
      <c r="C89" s="316"/>
      <c r="D89" s="317"/>
      <c r="E89" s="317"/>
      <c r="F89" s="317"/>
      <c r="G89" s="317"/>
      <c r="H89" s="318"/>
      <c r="I89" s="318"/>
      <c r="J89" s="318"/>
      <c r="K89" s="318"/>
      <c r="L89" s="317"/>
      <c r="M89" s="317"/>
      <c r="N89" s="318"/>
      <c r="O89" s="318"/>
      <c r="P89" s="318"/>
      <c r="Q89" s="318"/>
      <c r="R89" s="314"/>
      <c r="S89" s="314"/>
    </row>
    <row r="90" spans="1:19" ht="19.5" customHeight="1" x14ac:dyDescent="0.4">
      <c r="A90" s="315"/>
      <c r="B90" s="316"/>
      <c r="C90" s="316"/>
      <c r="D90" s="317"/>
      <c r="E90" s="317"/>
      <c r="F90" s="317"/>
      <c r="G90" s="317"/>
      <c r="H90" s="318"/>
      <c r="I90" s="318"/>
      <c r="J90" s="318"/>
      <c r="K90" s="318"/>
      <c r="L90" s="317"/>
      <c r="M90" s="317"/>
      <c r="N90" s="318"/>
      <c r="O90" s="318"/>
      <c r="P90" s="318"/>
      <c r="Q90" s="318"/>
      <c r="R90" s="314"/>
      <c r="S90" s="314"/>
    </row>
    <row r="91" spans="1:19" x14ac:dyDescent="0.4">
      <c r="N91" s="229" t="s">
        <v>188</v>
      </c>
      <c r="O91" s="229"/>
      <c r="P91" s="229"/>
      <c r="Q91" s="229"/>
    </row>
  </sheetData>
  <mergeCells count="199">
    <mergeCell ref="R10:R11"/>
    <mergeCell ref="L10:M11"/>
    <mergeCell ref="N10:O11"/>
    <mergeCell ref="A10:A11"/>
    <mergeCell ref="B10:C11"/>
    <mergeCell ref="D10:E11"/>
    <mergeCell ref="F10:G11"/>
    <mergeCell ref="H10:I11"/>
    <mergeCell ref="J10:K11"/>
    <mergeCell ref="R12:R13"/>
    <mergeCell ref="L12:M13"/>
    <mergeCell ref="N12:O13"/>
    <mergeCell ref="A12:A13"/>
    <mergeCell ref="B12:C13"/>
    <mergeCell ref="D12:E13"/>
    <mergeCell ref="F12:G13"/>
    <mergeCell ref="H12:I13"/>
    <mergeCell ref="J12:K13"/>
    <mergeCell ref="R14:R15"/>
    <mergeCell ref="L14:M15"/>
    <mergeCell ref="N14:O15"/>
    <mergeCell ref="A14:A15"/>
    <mergeCell ref="B14:C15"/>
    <mergeCell ref="D14:E15"/>
    <mergeCell ref="F14:G15"/>
    <mergeCell ref="H14:I15"/>
    <mergeCell ref="J14:K15"/>
    <mergeCell ref="H2:I2"/>
    <mergeCell ref="K2:M2"/>
    <mergeCell ref="O2:Q2"/>
    <mergeCell ref="H3:I3"/>
    <mergeCell ref="K3:M3"/>
    <mergeCell ref="O3:Q3"/>
    <mergeCell ref="L16:M17"/>
    <mergeCell ref="N16:O17"/>
    <mergeCell ref="J16:K17"/>
    <mergeCell ref="L9:M9"/>
    <mergeCell ref="N9:O9"/>
    <mergeCell ref="N8:O8"/>
    <mergeCell ref="P8:Q8"/>
    <mergeCell ref="L8:M8"/>
    <mergeCell ref="N4:O4"/>
    <mergeCell ref="H16:I17"/>
    <mergeCell ref="H9:I9"/>
    <mergeCell ref="J9:K9"/>
    <mergeCell ref="B5:O6"/>
    <mergeCell ref="B8:C8"/>
    <mergeCell ref="D8:E8"/>
    <mergeCell ref="F8:G8"/>
    <mergeCell ref="H8:I8"/>
    <mergeCell ref="J8:K8"/>
    <mergeCell ref="F18:G18"/>
    <mergeCell ref="B18:E18"/>
    <mergeCell ref="E24:Q25"/>
    <mergeCell ref="A30:Q64"/>
    <mergeCell ref="B24:D25"/>
    <mergeCell ref="P4:Q4"/>
    <mergeCell ref="P9:Q9"/>
    <mergeCell ref="P10:Q11"/>
    <mergeCell ref="P12:Q13"/>
    <mergeCell ref="P14:Q15"/>
    <mergeCell ref="P16:Q17"/>
    <mergeCell ref="A16:A17"/>
    <mergeCell ref="B16:C17"/>
    <mergeCell ref="D16:E17"/>
    <mergeCell ref="F16:G17"/>
    <mergeCell ref="B9:C9"/>
    <mergeCell ref="D9:E9"/>
    <mergeCell ref="F9:G9"/>
    <mergeCell ref="B21:Q21"/>
    <mergeCell ref="D22:E22"/>
    <mergeCell ref="L69:M69"/>
    <mergeCell ref="N69:O69"/>
    <mergeCell ref="P69:Q69"/>
    <mergeCell ref="B70:C70"/>
    <mergeCell ref="D70:E70"/>
    <mergeCell ref="F70:G70"/>
    <mergeCell ref="H70:I70"/>
    <mergeCell ref="J70:K70"/>
    <mergeCell ref="L70:M70"/>
    <mergeCell ref="N70:O70"/>
    <mergeCell ref="P70:Q70"/>
    <mergeCell ref="B69:C69"/>
    <mergeCell ref="D69:E69"/>
    <mergeCell ref="F69:G69"/>
    <mergeCell ref="H69:I69"/>
    <mergeCell ref="J69:K69"/>
    <mergeCell ref="S71:S72"/>
    <mergeCell ref="A73:A74"/>
    <mergeCell ref="B73:C74"/>
    <mergeCell ref="D73:E74"/>
    <mergeCell ref="F73:G74"/>
    <mergeCell ref="H73:I74"/>
    <mergeCell ref="J73:K74"/>
    <mergeCell ref="L73:M74"/>
    <mergeCell ref="N73:O74"/>
    <mergeCell ref="P73:Q74"/>
    <mergeCell ref="R73:R74"/>
    <mergeCell ref="S73:S74"/>
    <mergeCell ref="J71:K72"/>
    <mergeCell ref="L71:M72"/>
    <mergeCell ref="N71:O72"/>
    <mergeCell ref="P71:Q72"/>
    <mergeCell ref="R71:R72"/>
    <mergeCell ref="A71:A72"/>
    <mergeCell ref="B71:C72"/>
    <mergeCell ref="D71:E72"/>
    <mergeCell ref="F71:G72"/>
    <mergeCell ref="H71:I72"/>
    <mergeCell ref="L77:M78"/>
    <mergeCell ref="N77:O78"/>
    <mergeCell ref="P77:Q78"/>
    <mergeCell ref="R77:R78"/>
    <mergeCell ref="S77:S78"/>
    <mergeCell ref="S75:S76"/>
    <mergeCell ref="A77:A78"/>
    <mergeCell ref="B77:C78"/>
    <mergeCell ref="D77:E78"/>
    <mergeCell ref="F77:G78"/>
    <mergeCell ref="H77:I78"/>
    <mergeCell ref="J77:K78"/>
    <mergeCell ref="J75:K76"/>
    <mergeCell ref="L75:M76"/>
    <mergeCell ref="N75:O76"/>
    <mergeCell ref="P75:Q76"/>
    <mergeCell ref="R75:R76"/>
    <mergeCell ref="A75:A76"/>
    <mergeCell ref="B75:C76"/>
    <mergeCell ref="D75:E76"/>
    <mergeCell ref="F75:G76"/>
    <mergeCell ref="H75:I76"/>
    <mergeCell ref="S79:S80"/>
    <mergeCell ref="A81:A82"/>
    <mergeCell ref="B81:C82"/>
    <mergeCell ref="D81:E82"/>
    <mergeCell ref="F81:G82"/>
    <mergeCell ref="H81:I82"/>
    <mergeCell ref="J81:K82"/>
    <mergeCell ref="L81:M82"/>
    <mergeCell ref="N81:O82"/>
    <mergeCell ref="P81:Q82"/>
    <mergeCell ref="R81:R82"/>
    <mergeCell ref="S81:S82"/>
    <mergeCell ref="J79:K80"/>
    <mergeCell ref="L79:M80"/>
    <mergeCell ref="N79:O80"/>
    <mergeCell ref="P79:Q80"/>
    <mergeCell ref="R79:R80"/>
    <mergeCell ref="A79:A80"/>
    <mergeCell ref="B79:C80"/>
    <mergeCell ref="D79:E80"/>
    <mergeCell ref="F79:G80"/>
    <mergeCell ref="H79:I80"/>
    <mergeCell ref="S83:S84"/>
    <mergeCell ref="A85:A86"/>
    <mergeCell ref="B85:C86"/>
    <mergeCell ref="D85:E86"/>
    <mergeCell ref="F85:G86"/>
    <mergeCell ref="H85:I86"/>
    <mergeCell ref="J85:K86"/>
    <mergeCell ref="L85:M86"/>
    <mergeCell ref="N85:O86"/>
    <mergeCell ref="P85:Q86"/>
    <mergeCell ref="R85:R86"/>
    <mergeCell ref="S85:S86"/>
    <mergeCell ref="J83:K84"/>
    <mergeCell ref="L83:M84"/>
    <mergeCell ref="N83:O84"/>
    <mergeCell ref="P83:Q84"/>
    <mergeCell ref="R83:R84"/>
    <mergeCell ref="A83:A84"/>
    <mergeCell ref="B83:C84"/>
    <mergeCell ref="D83:E84"/>
    <mergeCell ref="F83:G84"/>
    <mergeCell ref="H83:I84"/>
    <mergeCell ref="N91:Q91"/>
    <mergeCell ref="N18:Q18"/>
    <mergeCell ref="S87:S88"/>
    <mergeCell ref="A89:A90"/>
    <mergeCell ref="B89:C90"/>
    <mergeCell ref="D89:E90"/>
    <mergeCell ref="F89:G90"/>
    <mergeCell ref="H89:I90"/>
    <mergeCell ref="J89:K90"/>
    <mergeCell ref="L89:M90"/>
    <mergeCell ref="N89:O90"/>
    <mergeCell ref="P89:Q90"/>
    <mergeCell ref="R89:R90"/>
    <mergeCell ref="S89:S90"/>
    <mergeCell ref="J87:K88"/>
    <mergeCell ref="L87:M88"/>
    <mergeCell ref="N87:O88"/>
    <mergeCell ref="P87:Q88"/>
    <mergeCell ref="R87:R88"/>
    <mergeCell ref="A87:A88"/>
    <mergeCell ref="B87:C88"/>
    <mergeCell ref="D87:E88"/>
    <mergeCell ref="F87:G88"/>
    <mergeCell ref="H87:I88"/>
  </mergeCells>
  <phoneticPr fontId="1"/>
  <dataValidations count="4">
    <dataValidation operator="greaterThanOrEqual" allowBlank="1" showInputMessage="1" showErrorMessage="1" error="数字以外は記入しないでください" sqref="J10:K15 J71:K90" xr:uid="{00000000-0002-0000-0100-000000000000}"/>
    <dataValidation type="whole" operator="greaterThanOrEqual" allowBlank="1" showInputMessage="1" showErrorMessage="1" error="数字以外は記入しないでください" sqref="H14:I15 H75:I76 H81:I82 H87:I90" xr:uid="{00000000-0002-0000-0100-000001000000}">
      <formula1>0</formula1>
    </dataValidation>
    <dataValidation type="date" operator="greaterThanOrEqual" allowBlank="1" showInputMessage="1" showErrorMessage="1" error="日付（yyyy/m/d）を入力してください。" sqref="K2:M3 O2:Q3" xr:uid="{00000000-0002-0000-0100-000002000000}">
      <formula1>1</formula1>
    </dataValidation>
    <dataValidation type="list" allowBlank="1" showInputMessage="1" showErrorMessage="1" sqref="D22:E22" xr:uid="{00000000-0002-0000-0100-000003000000}">
      <formula1>$S$10:$S$12</formula1>
    </dataValidation>
  </dataValidations>
  <pageMargins left="0.55059523809523814" right="0.37202380952380953" top="0.46130952380952384" bottom="0.5357142857142857" header="0.3" footer="0.3"/>
  <pageSetup paperSize="9"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06"/>
  <sheetViews>
    <sheetView tabSelected="1" view="pageLayout" zoomScale="115" zoomScaleNormal="100" zoomScaleSheetLayoutView="100" zoomScalePageLayoutView="115" workbookViewId="0">
      <selection activeCell="C9" sqref="C9:C13"/>
    </sheetView>
  </sheetViews>
  <sheetFormatPr defaultColWidth="9" defaultRowHeight="11.25" x14ac:dyDescent="0.4"/>
  <cols>
    <col min="1" max="1" width="2.375" style="2" customWidth="1"/>
    <col min="2" max="2" width="3.5" style="2" customWidth="1"/>
    <col min="3" max="4" width="13.875" style="3" customWidth="1"/>
    <col min="5" max="5" width="12.875" style="3" customWidth="1"/>
    <col min="6" max="6" width="11.125" style="3" customWidth="1"/>
    <col min="7" max="7" width="2" style="3" customWidth="1"/>
    <col min="8" max="8" width="13.875" style="3" customWidth="1"/>
    <col min="9" max="9" width="13.25" style="3" customWidth="1"/>
    <col min="10" max="10" width="11.125" style="3" customWidth="1"/>
    <col min="11" max="11" width="1.375" style="3" customWidth="1"/>
    <col min="12" max="13" width="13.875" style="3" customWidth="1"/>
    <col min="14" max="14" width="9" style="2"/>
    <col min="15" max="17" width="0" style="2" hidden="1" customWidth="1"/>
    <col min="18" max="16384" width="9" style="2"/>
  </cols>
  <sheetData>
    <row r="1" spans="2:17" s="1" customFormat="1" ht="11.25" customHeight="1" thickBot="1" x14ac:dyDescent="0.45">
      <c r="B1" s="6" t="s">
        <v>194</v>
      </c>
      <c r="C1" s="3"/>
      <c r="D1" s="3"/>
      <c r="E1" s="424" t="s">
        <v>48</v>
      </c>
      <c r="F1" s="424"/>
      <c r="G1" s="424"/>
      <c r="H1" s="424"/>
      <c r="I1" s="51" t="s">
        <v>40</v>
      </c>
      <c r="J1" s="52" t="s">
        <v>42</v>
      </c>
      <c r="L1" s="104" t="s">
        <v>182</v>
      </c>
      <c r="M1" s="104" t="s">
        <v>183</v>
      </c>
      <c r="O1" s="7" t="s">
        <v>43</v>
      </c>
      <c r="P1" s="8">
        <f>4/5</f>
        <v>0.8</v>
      </c>
      <c r="Q1" s="8"/>
    </row>
    <row r="2" spans="2:17" s="1" customFormat="1" ht="11.25" customHeight="1" thickBot="1" x14ac:dyDescent="0.45">
      <c r="B2" s="112"/>
      <c r="C2" s="108" t="s">
        <v>189</v>
      </c>
      <c r="D2" s="117"/>
      <c r="E2" s="113" t="s">
        <v>181</v>
      </c>
      <c r="F2" s="114">
        <v>45870</v>
      </c>
      <c r="G2" s="67" t="s">
        <v>51</v>
      </c>
      <c r="H2" s="115">
        <v>45900</v>
      </c>
      <c r="I2" s="51" t="s">
        <v>41</v>
      </c>
      <c r="J2" s="52" t="s">
        <v>42</v>
      </c>
      <c r="L2" s="434">
        <f>SUM(L19,L35,L51,L119,L135,L151,L172,L188,L204)</f>
        <v>0</v>
      </c>
      <c r="M2" s="434">
        <f>SUM(M19,M35,M51,M119,M135,M151,M172,M188,M204)</f>
        <v>0</v>
      </c>
      <c r="O2" s="7" t="s">
        <v>44</v>
      </c>
      <c r="P2" s="8">
        <f>2/3</f>
        <v>0.66666666666666663</v>
      </c>
      <c r="Q2" s="8"/>
    </row>
    <row r="3" spans="2:17" s="1" customFormat="1" ht="11.25" customHeight="1" thickBot="1" x14ac:dyDescent="0.45">
      <c r="B3" s="112"/>
      <c r="C3" s="108" t="s">
        <v>190</v>
      </c>
      <c r="D3" s="117"/>
      <c r="E3" s="113" t="s">
        <v>180</v>
      </c>
      <c r="F3" s="436"/>
      <c r="G3" s="436"/>
      <c r="H3" s="437"/>
      <c r="I3" s="51" t="s">
        <v>46</v>
      </c>
      <c r="J3" s="116">
        <f>IF(F2="","支給対象期を入力してください",IF(F2&gt;=45870,8870,8635))</f>
        <v>8870</v>
      </c>
      <c r="L3" s="435"/>
      <c r="M3" s="435"/>
      <c r="O3" s="8"/>
      <c r="P3" s="8"/>
      <c r="Q3" s="8"/>
    </row>
    <row r="4" spans="2:17" s="1" customFormat="1" ht="11.25" customHeight="1" thickBot="1" x14ac:dyDescent="0.45">
      <c r="B4" s="347" t="s">
        <v>191</v>
      </c>
      <c r="C4" s="347"/>
      <c r="D4" s="118"/>
      <c r="E4" s="67"/>
      <c r="F4" s="105"/>
      <c r="G4" s="102"/>
      <c r="H4" s="103"/>
      <c r="I4" s="5"/>
      <c r="J4" s="5"/>
      <c r="K4" s="5"/>
      <c r="L4" s="5"/>
      <c r="M4" s="5"/>
    </row>
    <row r="5" spans="2:17" s="1" customFormat="1" ht="17.25" customHeight="1" x14ac:dyDescent="0.4">
      <c r="B5" s="62" t="s">
        <v>0</v>
      </c>
      <c r="C5" s="63" t="s">
        <v>26</v>
      </c>
      <c r="D5" s="63" t="s">
        <v>27</v>
      </c>
      <c r="E5" s="63" t="s">
        <v>28</v>
      </c>
      <c r="F5" s="379" t="s">
        <v>29</v>
      </c>
      <c r="G5" s="380"/>
      <c r="H5" s="63" t="s">
        <v>30</v>
      </c>
      <c r="I5" s="428" t="s">
        <v>31</v>
      </c>
      <c r="J5" s="428"/>
      <c r="K5" s="428"/>
      <c r="L5" s="106" t="s">
        <v>13</v>
      </c>
      <c r="M5" s="64" t="s">
        <v>14</v>
      </c>
      <c r="O5" s="68"/>
    </row>
    <row r="6" spans="2:17" s="4" customFormat="1" ht="17.25" customHeight="1" x14ac:dyDescent="0.4">
      <c r="B6" s="425">
        <v>1</v>
      </c>
      <c r="C6" s="382" t="s">
        <v>16</v>
      </c>
      <c r="D6" s="53" t="s">
        <v>2</v>
      </c>
      <c r="E6" s="378" t="s">
        <v>17</v>
      </c>
      <c r="F6" s="350" t="s">
        <v>47</v>
      </c>
      <c r="G6" s="351"/>
      <c r="H6" s="378" t="s">
        <v>45</v>
      </c>
      <c r="I6" s="61" t="s">
        <v>5</v>
      </c>
      <c r="J6" s="361" t="s">
        <v>6</v>
      </c>
      <c r="K6" s="362"/>
      <c r="L6" s="107" t="s">
        <v>101</v>
      </c>
      <c r="M6" s="65" t="s">
        <v>102</v>
      </c>
    </row>
    <row r="7" spans="2:17" s="4" customFormat="1" ht="6" customHeight="1" x14ac:dyDescent="0.4">
      <c r="B7" s="425"/>
      <c r="C7" s="383"/>
      <c r="D7" s="384" t="s">
        <v>23</v>
      </c>
      <c r="E7" s="378"/>
      <c r="F7" s="352"/>
      <c r="G7" s="353"/>
      <c r="H7" s="378"/>
      <c r="I7" s="378" t="s">
        <v>9</v>
      </c>
      <c r="J7" s="350" t="s">
        <v>10</v>
      </c>
      <c r="K7" s="363"/>
      <c r="L7" s="401">
        <f>ROUNDUP(IF(I11="",I19,I11)*VLOOKUP($J$1,$O$1:$P$2,2,FALSE),0)</f>
        <v>0</v>
      </c>
      <c r="M7" s="403">
        <f>ROUNDUP(IF(J11="",J19,J11)*VLOOKUP($J$2,$O$1:$P$2,2,FALSE),0)</f>
        <v>0</v>
      </c>
    </row>
    <row r="8" spans="2:17" s="4" customFormat="1" ht="6" customHeight="1" x14ac:dyDescent="0.4">
      <c r="B8" s="425"/>
      <c r="C8" s="383"/>
      <c r="D8" s="385"/>
      <c r="E8" s="378"/>
      <c r="F8" s="352"/>
      <c r="G8" s="353"/>
      <c r="H8" s="378"/>
      <c r="I8" s="378"/>
      <c r="J8" s="364"/>
      <c r="K8" s="365"/>
      <c r="L8" s="402"/>
      <c r="M8" s="404"/>
    </row>
    <row r="9" spans="2:17" s="4" customFormat="1" ht="9.75" customHeight="1" x14ac:dyDescent="0.4">
      <c r="B9" s="425"/>
      <c r="C9" s="388"/>
      <c r="D9" s="386"/>
      <c r="E9" s="378"/>
      <c r="F9" s="352"/>
      <c r="G9" s="353"/>
      <c r="H9" s="378"/>
      <c r="I9" s="378"/>
      <c r="J9" s="364"/>
      <c r="K9" s="365"/>
      <c r="L9" s="402"/>
      <c r="M9" s="405"/>
    </row>
    <row r="10" spans="2:17" s="4" customFormat="1" ht="9" customHeight="1" x14ac:dyDescent="0.4">
      <c r="B10" s="425"/>
      <c r="C10" s="388"/>
      <c r="D10" s="387"/>
      <c r="E10" s="378"/>
      <c r="F10" s="354"/>
      <c r="G10" s="355"/>
      <c r="H10" s="378"/>
      <c r="I10" s="378"/>
      <c r="J10" s="366"/>
      <c r="K10" s="367"/>
      <c r="L10" s="399" t="s">
        <v>37</v>
      </c>
      <c r="M10" s="400"/>
    </row>
    <row r="11" spans="2:17" s="4" customFormat="1" ht="15.75" customHeight="1" x14ac:dyDescent="0.4">
      <c r="B11" s="425"/>
      <c r="C11" s="388"/>
      <c r="D11" s="54" t="s">
        <v>24</v>
      </c>
      <c r="E11" s="391"/>
      <c r="F11" s="381"/>
      <c r="G11" s="257"/>
      <c r="H11" s="392" t="str">
        <f>IF(OR(E11="",F11=""),"",E11+F11)</f>
        <v/>
      </c>
      <c r="I11" s="377">
        <f>IF(H11&lt;=H19,E11,"")</f>
        <v>0</v>
      </c>
      <c r="J11" s="356">
        <f>IF(H11&lt;=H19,F11,"")</f>
        <v>0</v>
      </c>
      <c r="K11" s="368"/>
      <c r="L11" s="406" t="s">
        <v>38</v>
      </c>
      <c r="M11" s="400" t="s">
        <v>39</v>
      </c>
    </row>
    <row r="12" spans="2:17" s="4" customFormat="1" ht="11.25" customHeight="1" x14ac:dyDescent="0.4">
      <c r="B12" s="425"/>
      <c r="C12" s="388"/>
      <c r="D12" s="393"/>
      <c r="E12" s="391"/>
      <c r="F12" s="258"/>
      <c r="G12" s="260"/>
      <c r="H12" s="392"/>
      <c r="I12" s="377"/>
      <c r="J12" s="369"/>
      <c r="K12" s="370"/>
      <c r="L12" s="406"/>
      <c r="M12" s="400"/>
    </row>
    <row r="13" spans="2:17" s="4" customFormat="1" ht="12" customHeight="1" x14ac:dyDescent="0.4">
      <c r="B13" s="425"/>
      <c r="C13" s="389"/>
      <c r="D13" s="393"/>
      <c r="E13" s="53" t="s">
        <v>32</v>
      </c>
      <c r="F13" s="348" t="s">
        <v>33</v>
      </c>
      <c r="G13" s="349"/>
      <c r="H13" s="53" t="s">
        <v>34</v>
      </c>
      <c r="I13" s="378" t="s">
        <v>35</v>
      </c>
      <c r="J13" s="378"/>
      <c r="K13" s="378"/>
      <c r="L13" s="406"/>
      <c r="M13" s="400"/>
    </row>
    <row r="14" spans="2:17" s="4" customFormat="1" ht="12" customHeight="1" x14ac:dyDescent="0.4">
      <c r="B14" s="425"/>
      <c r="C14" s="415"/>
      <c r="D14" s="393"/>
      <c r="E14" s="378" t="s">
        <v>18</v>
      </c>
      <c r="F14" s="350" t="s">
        <v>19</v>
      </c>
      <c r="G14" s="351"/>
      <c r="H14" s="378" t="s">
        <v>36</v>
      </c>
      <c r="I14" s="61" t="s">
        <v>7</v>
      </c>
      <c r="J14" s="361" t="s">
        <v>1</v>
      </c>
      <c r="K14" s="362"/>
      <c r="L14" s="407" t="str">
        <f>IF(SUM(L7,M7)&gt;$J$3*F19,ROUNDUP($J$3*F19*L7/(L7+M7),0),"")</f>
        <v/>
      </c>
      <c r="M14" s="409" t="str">
        <f>IF(SUM(L7,M7)&gt;$J$3*F19,ROUNDUP($J$3*F19*M7/(L7+M7),0),"")</f>
        <v/>
      </c>
    </row>
    <row r="15" spans="2:17" s="4" customFormat="1" ht="12" customHeight="1" x14ac:dyDescent="0.4">
      <c r="B15" s="425"/>
      <c r="C15" s="415"/>
      <c r="D15" s="54" t="s">
        <v>20</v>
      </c>
      <c r="E15" s="378"/>
      <c r="F15" s="352"/>
      <c r="G15" s="353"/>
      <c r="H15" s="378"/>
      <c r="I15" s="378" t="s">
        <v>11</v>
      </c>
      <c r="J15" s="350" t="s">
        <v>12</v>
      </c>
      <c r="K15" s="363"/>
      <c r="L15" s="408"/>
      <c r="M15" s="410"/>
    </row>
    <row r="16" spans="2:17" s="4" customFormat="1" ht="9" customHeight="1" x14ac:dyDescent="0.4">
      <c r="B16" s="425"/>
      <c r="C16" s="415"/>
      <c r="D16" s="390" t="str">
        <f>IFERROR(D12/D9,"")</f>
        <v/>
      </c>
      <c r="E16" s="378"/>
      <c r="F16" s="352"/>
      <c r="G16" s="353"/>
      <c r="H16" s="378"/>
      <c r="I16" s="378"/>
      <c r="J16" s="364"/>
      <c r="K16" s="365"/>
      <c r="L16" s="399" t="s">
        <v>4</v>
      </c>
      <c r="M16" s="400"/>
    </row>
    <row r="17" spans="2:15" s="4" customFormat="1" ht="6.75" customHeight="1" x14ac:dyDescent="0.4">
      <c r="B17" s="425"/>
      <c r="C17" s="415"/>
      <c r="D17" s="390"/>
      <c r="E17" s="378"/>
      <c r="F17" s="352"/>
      <c r="G17" s="353"/>
      <c r="H17" s="378"/>
      <c r="I17" s="378"/>
      <c r="J17" s="364"/>
      <c r="K17" s="365"/>
      <c r="L17" s="411" t="s">
        <v>21</v>
      </c>
      <c r="M17" s="413" t="s">
        <v>22</v>
      </c>
    </row>
    <row r="18" spans="2:15" s="4" customFormat="1" ht="8.25" customHeight="1" x14ac:dyDescent="0.4">
      <c r="B18" s="425"/>
      <c r="C18" s="415"/>
      <c r="D18" s="54" t="s">
        <v>25</v>
      </c>
      <c r="E18" s="378"/>
      <c r="F18" s="354"/>
      <c r="G18" s="355"/>
      <c r="H18" s="378"/>
      <c r="I18" s="378"/>
      <c r="J18" s="366"/>
      <c r="K18" s="367"/>
      <c r="L18" s="412"/>
      <c r="M18" s="414"/>
    </row>
    <row r="19" spans="2:15" s="4" customFormat="1" ht="9" customHeight="1" x14ac:dyDescent="0.4">
      <c r="B19" s="425"/>
      <c r="C19" s="415"/>
      <c r="D19" s="390" t="str">
        <f>IF(OR(D9="",D12=""),"",IF(AND(D16&gt;=0.85,D16&lt;=1.15),"○","×"))</f>
        <v/>
      </c>
      <c r="E19" s="377" t="str">
        <f>IF(D9="","",D9)</f>
        <v/>
      </c>
      <c r="F19" s="430"/>
      <c r="G19" s="431"/>
      <c r="H19" s="375" t="str">
        <f>IFERROR(E19*F19,"")</f>
        <v/>
      </c>
      <c r="I19" s="359" t="str">
        <f>IF(H19&lt;H11,ROUNDUP(H19*E11/ H11,0),"")</f>
        <v/>
      </c>
      <c r="J19" s="371" t="str">
        <f>IF(H19&lt;H11,ROUNDUP(H19*F11/ H11,0),"")</f>
        <v/>
      </c>
      <c r="K19" s="372"/>
      <c r="L19" s="395">
        <f>IF(L14="",L7,L14)</f>
        <v>0</v>
      </c>
      <c r="M19" s="397">
        <f>IF(M14="",M7,M14)</f>
        <v>0</v>
      </c>
    </row>
    <row r="20" spans="2:15" s="4" customFormat="1" ht="9" customHeight="1" thickBot="1" x14ac:dyDescent="0.45">
      <c r="B20" s="426"/>
      <c r="C20" s="416"/>
      <c r="D20" s="394"/>
      <c r="E20" s="417"/>
      <c r="F20" s="432"/>
      <c r="G20" s="433"/>
      <c r="H20" s="376"/>
      <c r="I20" s="360"/>
      <c r="J20" s="373"/>
      <c r="K20" s="374"/>
      <c r="L20" s="396"/>
      <c r="M20" s="398"/>
    </row>
    <row r="21" spans="2:15" s="1" customFormat="1" ht="17.25" customHeight="1" x14ac:dyDescent="0.4">
      <c r="B21" s="62" t="s">
        <v>0</v>
      </c>
      <c r="C21" s="63" t="s">
        <v>26</v>
      </c>
      <c r="D21" s="63" t="s">
        <v>27</v>
      </c>
      <c r="E21" s="63" t="s">
        <v>28</v>
      </c>
      <c r="F21" s="379" t="s">
        <v>29</v>
      </c>
      <c r="G21" s="380"/>
      <c r="H21" s="63" t="s">
        <v>30</v>
      </c>
      <c r="I21" s="428" t="s">
        <v>31</v>
      </c>
      <c r="J21" s="428"/>
      <c r="K21" s="428"/>
      <c r="L21" s="106" t="s">
        <v>13</v>
      </c>
      <c r="M21" s="64" t="s">
        <v>14</v>
      </c>
      <c r="O21" s="68"/>
    </row>
    <row r="22" spans="2:15" s="4" customFormat="1" ht="17.25" customHeight="1" x14ac:dyDescent="0.4">
      <c r="B22" s="425">
        <v>2</v>
      </c>
      <c r="C22" s="382" t="s">
        <v>16</v>
      </c>
      <c r="D22" s="53" t="s">
        <v>2</v>
      </c>
      <c r="E22" s="378" t="s">
        <v>17</v>
      </c>
      <c r="F22" s="350" t="s">
        <v>47</v>
      </c>
      <c r="G22" s="351"/>
      <c r="H22" s="378" t="s">
        <v>45</v>
      </c>
      <c r="I22" s="92" t="s">
        <v>5</v>
      </c>
      <c r="J22" s="361" t="s">
        <v>6</v>
      </c>
      <c r="K22" s="362"/>
      <c r="L22" s="107" t="s">
        <v>101</v>
      </c>
      <c r="M22" s="65" t="s">
        <v>102</v>
      </c>
    </row>
    <row r="23" spans="2:15" s="4" customFormat="1" ht="6" customHeight="1" x14ac:dyDescent="0.4">
      <c r="B23" s="425"/>
      <c r="C23" s="383"/>
      <c r="D23" s="384" t="s">
        <v>23</v>
      </c>
      <c r="E23" s="378"/>
      <c r="F23" s="352"/>
      <c r="G23" s="353"/>
      <c r="H23" s="378"/>
      <c r="I23" s="378" t="s">
        <v>9</v>
      </c>
      <c r="J23" s="350" t="s">
        <v>10</v>
      </c>
      <c r="K23" s="363"/>
      <c r="L23" s="401">
        <f>ROUNDUP(IF(I27="",I35,I27)*VLOOKUP($J$1,$O$1:$P$2,2,FALSE),0)</f>
        <v>0</v>
      </c>
      <c r="M23" s="403">
        <f>ROUNDUP(IF(J27="",J35,J27)*VLOOKUP($J$2,$O$1:$P$2,2,FALSE),0)</f>
        <v>0</v>
      </c>
    </row>
    <row r="24" spans="2:15" s="4" customFormat="1" ht="6" customHeight="1" x14ac:dyDescent="0.4">
      <c r="B24" s="425"/>
      <c r="C24" s="383"/>
      <c r="D24" s="385"/>
      <c r="E24" s="378"/>
      <c r="F24" s="352"/>
      <c r="G24" s="353"/>
      <c r="H24" s="378"/>
      <c r="I24" s="378"/>
      <c r="J24" s="364"/>
      <c r="K24" s="365"/>
      <c r="L24" s="402"/>
      <c r="M24" s="404"/>
    </row>
    <row r="25" spans="2:15" s="4" customFormat="1" ht="9.75" customHeight="1" x14ac:dyDescent="0.4">
      <c r="B25" s="425"/>
      <c r="C25" s="388"/>
      <c r="D25" s="386"/>
      <c r="E25" s="378"/>
      <c r="F25" s="352"/>
      <c r="G25" s="353"/>
      <c r="H25" s="378"/>
      <c r="I25" s="378"/>
      <c r="J25" s="364"/>
      <c r="K25" s="365"/>
      <c r="L25" s="402"/>
      <c r="M25" s="405"/>
    </row>
    <row r="26" spans="2:15" s="4" customFormat="1" ht="9" customHeight="1" x14ac:dyDescent="0.4">
      <c r="B26" s="425"/>
      <c r="C26" s="388"/>
      <c r="D26" s="387"/>
      <c r="E26" s="378"/>
      <c r="F26" s="354"/>
      <c r="G26" s="355"/>
      <c r="H26" s="378"/>
      <c r="I26" s="378"/>
      <c r="J26" s="366"/>
      <c r="K26" s="367"/>
      <c r="L26" s="399" t="s">
        <v>37</v>
      </c>
      <c r="M26" s="400"/>
    </row>
    <row r="27" spans="2:15" s="4" customFormat="1" ht="15.75" customHeight="1" x14ac:dyDescent="0.4">
      <c r="B27" s="425"/>
      <c r="C27" s="388"/>
      <c r="D27" s="54" t="s">
        <v>24</v>
      </c>
      <c r="E27" s="391"/>
      <c r="F27" s="381"/>
      <c r="G27" s="257"/>
      <c r="H27" s="392" t="str">
        <f>IF(OR(E27="",F27=""),"",E27+F27)</f>
        <v/>
      </c>
      <c r="I27" s="377">
        <f>IF(H27&lt;=H35,E27,"")</f>
        <v>0</v>
      </c>
      <c r="J27" s="356">
        <f>IF(H27&lt;=H35,F27,"")</f>
        <v>0</v>
      </c>
      <c r="K27" s="368"/>
      <c r="L27" s="406" t="s">
        <v>38</v>
      </c>
      <c r="M27" s="400" t="s">
        <v>39</v>
      </c>
    </row>
    <row r="28" spans="2:15" s="4" customFormat="1" ht="11.25" customHeight="1" x14ac:dyDescent="0.4">
      <c r="B28" s="425"/>
      <c r="C28" s="388"/>
      <c r="D28" s="393"/>
      <c r="E28" s="391"/>
      <c r="F28" s="258"/>
      <c r="G28" s="260"/>
      <c r="H28" s="392"/>
      <c r="I28" s="377"/>
      <c r="J28" s="369"/>
      <c r="K28" s="370"/>
      <c r="L28" s="406"/>
      <c r="M28" s="400"/>
    </row>
    <row r="29" spans="2:15" s="4" customFormat="1" ht="12" customHeight="1" x14ac:dyDescent="0.4">
      <c r="B29" s="425"/>
      <c r="C29" s="389"/>
      <c r="D29" s="393"/>
      <c r="E29" s="53" t="s">
        <v>32</v>
      </c>
      <c r="F29" s="348" t="s">
        <v>33</v>
      </c>
      <c r="G29" s="349"/>
      <c r="H29" s="53" t="s">
        <v>34</v>
      </c>
      <c r="I29" s="378" t="s">
        <v>35</v>
      </c>
      <c r="J29" s="378"/>
      <c r="K29" s="378"/>
      <c r="L29" s="406"/>
      <c r="M29" s="400"/>
    </row>
    <row r="30" spans="2:15" s="4" customFormat="1" ht="12" customHeight="1" x14ac:dyDescent="0.4">
      <c r="B30" s="425"/>
      <c r="C30" s="415"/>
      <c r="D30" s="393"/>
      <c r="E30" s="378" t="s">
        <v>18</v>
      </c>
      <c r="F30" s="350" t="s">
        <v>19</v>
      </c>
      <c r="G30" s="351"/>
      <c r="H30" s="378" t="s">
        <v>36</v>
      </c>
      <c r="I30" s="92" t="s">
        <v>7</v>
      </c>
      <c r="J30" s="361" t="s">
        <v>1</v>
      </c>
      <c r="K30" s="362"/>
      <c r="L30" s="407" t="str">
        <f>IF(SUM(L23,M23)&gt;$J$3*F35,ROUNDUP($J$3*F35*L23/(L23+M23),0),"")</f>
        <v/>
      </c>
      <c r="M30" s="409" t="str">
        <f>IF(SUM(L23,M23)&gt;$J$3*F35,ROUNDUP($J$3*F35*M23/(L23+M23),0),"")</f>
        <v/>
      </c>
    </row>
    <row r="31" spans="2:15" s="4" customFormat="1" ht="12" customHeight="1" x14ac:dyDescent="0.4">
      <c r="B31" s="425"/>
      <c r="C31" s="415"/>
      <c r="D31" s="54" t="s">
        <v>20</v>
      </c>
      <c r="E31" s="378"/>
      <c r="F31" s="352"/>
      <c r="G31" s="353"/>
      <c r="H31" s="378"/>
      <c r="I31" s="378" t="s">
        <v>11</v>
      </c>
      <c r="J31" s="350" t="s">
        <v>12</v>
      </c>
      <c r="K31" s="363"/>
      <c r="L31" s="408"/>
      <c r="M31" s="410"/>
    </row>
    <row r="32" spans="2:15" s="4" customFormat="1" ht="9" customHeight="1" x14ac:dyDescent="0.4">
      <c r="B32" s="425"/>
      <c r="C32" s="415"/>
      <c r="D32" s="390" t="str">
        <f>IFERROR(D28/D25,"")</f>
        <v/>
      </c>
      <c r="E32" s="378"/>
      <c r="F32" s="352"/>
      <c r="G32" s="353"/>
      <c r="H32" s="378"/>
      <c r="I32" s="378"/>
      <c r="J32" s="364"/>
      <c r="K32" s="365"/>
      <c r="L32" s="399" t="s">
        <v>4</v>
      </c>
      <c r="M32" s="400"/>
    </row>
    <row r="33" spans="2:15" s="4" customFormat="1" ht="6.75" customHeight="1" x14ac:dyDescent="0.4">
      <c r="B33" s="425"/>
      <c r="C33" s="415"/>
      <c r="D33" s="390"/>
      <c r="E33" s="378"/>
      <c r="F33" s="352"/>
      <c r="G33" s="353"/>
      <c r="H33" s="378"/>
      <c r="I33" s="378"/>
      <c r="J33" s="364"/>
      <c r="K33" s="365"/>
      <c r="L33" s="411" t="s">
        <v>21</v>
      </c>
      <c r="M33" s="413" t="s">
        <v>22</v>
      </c>
    </row>
    <row r="34" spans="2:15" s="4" customFormat="1" ht="8.25" customHeight="1" x14ac:dyDescent="0.4">
      <c r="B34" s="425"/>
      <c r="C34" s="415"/>
      <c r="D34" s="54" t="s">
        <v>25</v>
      </c>
      <c r="E34" s="378"/>
      <c r="F34" s="354"/>
      <c r="G34" s="355"/>
      <c r="H34" s="378"/>
      <c r="I34" s="378"/>
      <c r="J34" s="366"/>
      <c r="K34" s="367"/>
      <c r="L34" s="412"/>
      <c r="M34" s="414"/>
    </row>
    <row r="35" spans="2:15" s="4" customFormat="1" ht="9" customHeight="1" x14ac:dyDescent="0.4">
      <c r="B35" s="425"/>
      <c r="C35" s="415"/>
      <c r="D35" s="390" t="str">
        <f>IF(OR(D25="",D28=""),"",IF(AND(D32&gt;=0.85,D32&lt;=1.15),"○","×"))</f>
        <v/>
      </c>
      <c r="E35" s="377" t="str">
        <f>IF(D25="","",D25)</f>
        <v/>
      </c>
      <c r="F35" s="356"/>
      <c r="G35" s="351"/>
      <c r="H35" s="375" t="str">
        <f>IFERROR(E35*F35,"")</f>
        <v/>
      </c>
      <c r="I35" s="359" t="str">
        <f>IF(H35&lt;H27,ROUNDUP(H35*E27/ H27,0),"")</f>
        <v/>
      </c>
      <c r="J35" s="371" t="str">
        <f>IF(H35&lt;H27,ROUNDUP(H35*F27/ H27,0),"")</f>
        <v/>
      </c>
      <c r="K35" s="372"/>
      <c r="L35" s="395">
        <f>IF(L30="",L23,L30)</f>
        <v>0</v>
      </c>
      <c r="M35" s="397">
        <f>IF(M30="",M23,M30)</f>
        <v>0</v>
      </c>
    </row>
    <row r="36" spans="2:15" s="4" customFormat="1" ht="9" customHeight="1" thickBot="1" x14ac:dyDescent="0.45">
      <c r="B36" s="426"/>
      <c r="C36" s="416"/>
      <c r="D36" s="394"/>
      <c r="E36" s="417"/>
      <c r="F36" s="357"/>
      <c r="G36" s="358"/>
      <c r="H36" s="376"/>
      <c r="I36" s="360"/>
      <c r="J36" s="373"/>
      <c r="K36" s="374"/>
      <c r="L36" s="396"/>
      <c r="M36" s="398"/>
    </row>
    <row r="37" spans="2:15" s="1" customFormat="1" ht="17.25" customHeight="1" x14ac:dyDescent="0.4">
      <c r="B37" s="62" t="s">
        <v>0</v>
      </c>
      <c r="C37" s="63" t="s">
        <v>26</v>
      </c>
      <c r="D37" s="63" t="s">
        <v>27</v>
      </c>
      <c r="E37" s="63" t="s">
        <v>28</v>
      </c>
      <c r="F37" s="379" t="s">
        <v>29</v>
      </c>
      <c r="G37" s="380"/>
      <c r="H37" s="63" t="s">
        <v>30</v>
      </c>
      <c r="I37" s="428" t="s">
        <v>31</v>
      </c>
      <c r="J37" s="428"/>
      <c r="K37" s="428"/>
      <c r="L37" s="106" t="s">
        <v>13</v>
      </c>
      <c r="M37" s="64" t="s">
        <v>14</v>
      </c>
      <c r="O37" s="68"/>
    </row>
    <row r="38" spans="2:15" s="4" customFormat="1" ht="17.25" customHeight="1" x14ac:dyDescent="0.4">
      <c r="B38" s="425">
        <v>3</v>
      </c>
      <c r="C38" s="382" t="s">
        <v>16</v>
      </c>
      <c r="D38" s="53" t="s">
        <v>2</v>
      </c>
      <c r="E38" s="378" t="s">
        <v>17</v>
      </c>
      <c r="F38" s="350" t="s">
        <v>47</v>
      </c>
      <c r="G38" s="351"/>
      <c r="H38" s="378" t="s">
        <v>45</v>
      </c>
      <c r="I38" s="92" t="s">
        <v>5</v>
      </c>
      <c r="J38" s="361" t="s">
        <v>6</v>
      </c>
      <c r="K38" s="362"/>
      <c r="L38" s="107" t="s">
        <v>101</v>
      </c>
      <c r="M38" s="65" t="s">
        <v>102</v>
      </c>
    </row>
    <row r="39" spans="2:15" s="4" customFormat="1" ht="6" customHeight="1" x14ac:dyDescent="0.4">
      <c r="B39" s="425"/>
      <c r="C39" s="383"/>
      <c r="D39" s="384" t="s">
        <v>23</v>
      </c>
      <c r="E39" s="378"/>
      <c r="F39" s="352"/>
      <c r="G39" s="353"/>
      <c r="H39" s="378"/>
      <c r="I39" s="378" t="s">
        <v>9</v>
      </c>
      <c r="J39" s="350" t="s">
        <v>10</v>
      </c>
      <c r="K39" s="363"/>
      <c r="L39" s="401">
        <f>ROUNDUP(IF(I43="",I51,I43)*VLOOKUP($J$1,$O$1:$P$2,2,FALSE),0)</f>
        <v>0</v>
      </c>
      <c r="M39" s="403">
        <f>ROUNDUP(IF(J43="",J51,J43)*VLOOKUP($J$2,$O$1:$P$2,2,FALSE),0)</f>
        <v>0</v>
      </c>
    </row>
    <row r="40" spans="2:15" s="4" customFormat="1" ht="6" customHeight="1" x14ac:dyDescent="0.4">
      <c r="B40" s="425"/>
      <c r="C40" s="383"/>
      <c r="D40" s="385"/>
      <c r="E40" s="378"/>
      <c r="F40" s="352"/>
      <c r="G40" s="353"/>
      <c r="H40" s="378"/>
      <c r="I40" s="378"/>
      <c r="J40" s="364"/>
      <c r="K40" s="365"/>
      <c r="L40" s="402"/>
      <c r="M40" s="404"/>
    </row>
    <row r="41" spans="2:15" s="4" customFormat="1" ht="9.75" customHeight="1" x14ac:dyDescent="0.4">
      <c r="B41" s="425"/>
      <c r="C41" s="388"/>
      <c r="D41" s="386"/>
      <c r="E41" s="378"/>
      <c r="F41" s="352"/>
      <c r="G41" s="353"/>
      <c r="H41" s="378"/>
      <c r="I41" s="378"/>
      <c r="J41" s="364"/>
      <c r="K41" s="365"/>
      <c r="L41" s="402"/>
      <c r="M41" s="405"/>
    </row>
    <row r="42" spans="2:15" s="4" customFormat="1" ht="9" customHeight="1" x14ac:dyDescent="0.4">
      <c r="B42" s="425"/>
      <c r="C42" s="388"/>
      <c r="D42" s="387"/>
      <c r="E42" s="378"/>
      <c r="F42" s="354"/>
      <c r="G42" s="355"/>
      <c r="H42" s="378"/>
      <c r="I42" s="378"/>
      <c r="J42" s="366"/>
      <c r="K42" s="367"/>
      <c r="L42" s="399" t="s">
        <v>37</v>
      </c>
      <c r="M42" s="400"/>
    </row>
    <row r="43" spans="2:15" s="4" customFormat="1" ht="15.75" customHeight="1" x14ac:dyDescent="0.4">
      <c r="B43" s="425"/>
      <c r="C43" s="388"/>
      <c r="D43" s="54" t="s">
        <v>24</v>
      </c>
      <c r="E43" s="391"/>
      <c r="F43" s="381"/>
      <c r="G43" s="257"/>
      <c r="H43" s="392" t="str">
        <f>IF(OR(E43="",F43=""),"",E43+F43)</f>
        <v/>
      </c>
      <c r="I43" s="377">
        <f>IF(H43&lt;=H51,E43,"")</f>
        <v>0</v>
      </c>
      <c r="J43" s="356">
        <f>IF(H43&lt;=H51,F43,"")</f>
        <v>0</v>
      </c>
      <c r="K43" s="368"/>
      <c r="L43" s="406" t="s">
        <v>38</v>
      </c>
      <c r="M43" s="400" t="s">
        <v>39</v>
      </c>
    </row>
    <row r="44" spans="2:15" s="4" customFormat="1" ht="11.25" customHeight="1" x14ac:dyDescent="0.4">
      <c r="B44" s="425"/>
      <c r="C44" s="388"/>
      <c r="D44" s="393"/>
      <c r="E44" s="391"/>
      <c r="F44" s="258"/>
      <c r="G44" s="260"/>
      <c r="H44" s="392"/>
      <c r="I44" s="377"/>
      <c r="J44" s="369"/>
      <c r="K44" s="370"/>
      <c r="L44" s="406"/>
      <c r="M44" s="400"/>
    </row>
    <row r="45" spans="2:15" s="4" customFormat="1" ht="12" customHeight="1" x14ac:dyDescent="0.4">
      <c r="B45" s="425"/>
      <c r="C45" s="389"/>
      <c r="D45" s="393"/>
      <c r="E45" s="53" t="s">
        <v>32</v>
      </c>
      <c r="F45" s="348" t="s">
        <v>33</v>
      </c>
      <c r="G45" s="349"/>
      <c r="H45" s="53" t="s">
        <v>34</v>
      </c>
      <c r="I45" s="378" t="s">
        <v>35</v>
      </c>
      <c r="J45" s="378"/>
      <c r="K45" s="378"/>
      <c r="L45" s="406"/>
      <c r="M45" s="400"/>
    </row>
    <row r="46" spans="2:15" s="4" customFormat="1" ht="12" customHeight="1" x14ac:dyDescent="0.4">
      <c r="B46" s="425"/>
      <c r="C46" s="415"/>
      <c r="D46" s="393"/>
      <c r="E46" s="378" t="s">
        <v>18</v>
      </c>
      <c r="F46" s="350" t="s">
        <v>19</v>
      </c>
      <c r="G46" s="351"/>
      <c r="H46" s="378" t="s">
        <v>36</v>
      </c>
      <c r="I46" s="92" t="s">
        <v>7</v>
      </c>
      <c r="J46" s="361" t="s">
        <v>1</v>
      </c>
      <c r="K46" s="362"/>
      <c r="L46" s="407" t="str">
        <f>IF(SUM(L39,M39)&gt;$J$3*F51,ROUNDUP($J$3*F51*L39/(L39+M39),0),"")</f>
        <v/>
      </c>
      <c r="M46" s="409" t="str">
        <f>IF(SUM(L39,M39)&gt;$J$3*F51,ROUNDUP($J$3*F51*M39/(L39+M39),0),"")</f>
        <v/>
      </c>
    </row>
    <row r="47" spans="2:15" s="4" customFormat="1" ht="12" customHeight="1" x14ac:dyDescent="0.4">
      <c r="B47" s="425"/>
      <c r="C47" s="415"/>
      <c r="D47" s="54" t="s">
        <v>20</v>
      </c>
      <c r="E47" s="378"/>
      <c r="F47" s="352"/>
      <c r="G47" s="353"/>
      <c r="H47" s="378"/>
      <c r="I47" s="378" t="s">
        <v>11</v>
      </c>
      <c r="J47" s="350" t="s">
        <v>12</v>
      </c>
      <c r="K47" s="363"/>
      <c r="L47" s="408"/>
      <c r="M47" s="410"/>
    </row>
    <row r="48" spans="2:15" s="4" customFormat="1" ht="9" customHeight="1" x14ac:dyDescent="0.4">
      <c r="B48" s="425"/>
      <c r="C48" s="415"/>
      <c r="D48" s="390" t="str">
        <f>IFERROR(D44/D41,"")</f>
        <v/>
      </c>
      <c r="E48" s="378"/>
      <c r="F48" s="352"/>
      <c r="G48" s="353"/>
      <c r="H48" s="378"/>
      <c r="I48" s="378"/>
      <c r="J48" s="364"/>
      <c r="K48" s="365"/>
      <c r="L48" s="399" t="s">
        <v>4</v>
      </c>
      <c r="M48" s="400"/>
    </row>
    <row r="49" spans="1:13" s="4" customFormat="1" ht="6.75" customHeight="1" x14ac:dyDescent="0.4">
      <c r="B49" s="425"/>
      <c r="C49" s="415"/>
      <c r="D49" s="390"/>
      <c r="E49" s="378"/>
      <c r="F49" s="352"/>
      <c r="G49" s="353"/>
      <c r="H49" s="378"/>
      <c r="I49" s="378"/>
      <c r="J49" s="364"/>
      <c r="K49" s="365"/>
      <c r="L49" s="411" t="s">
        <v>21</v>
      </c>
      <c r="M49" s="413" t="s">
        <v>22</v>
      </c>
    </row>
    <row r="50" spans="1:13" s="4" customFormat="1" ht="8.25" customHeight="1" x14ac:dyDescent="0.4">
      <c r="B50" s="425"/>
      <c r="C50" s="415"/>
      <c r="D50" s="54" t="s">
        <v>25</v>
      </c>
      <c r="E50" s="378"/>
      <c r="F50" s="354"/>
      <c r="G50" s="355"/>
      <c r="H50" s="378"/>
      <c r="I50" s="378"/>
      <c r="J50" s="366"/>
      <c r="K50" s="367"/>
      <c r="L50" s="412"/>
      <c r="M50" s="414"/>
    </row>
    <row r="51" spans="1:13" s="4" customFormat="1" ht="9" customHeight="1" x14ac:dyDescent="0.4">
      <c r="B51" s="425"/>
      <c r="C51" s="415"/>
      <c r="D51" s="390" t="str">
        <f>IF(OR(D41="",D44=""),"",IF(AND(D48&gt;=0.85,D48&lt;=1.15),"○","×"))</f>
        <v/>
      </c>
      <c r="E51" s="377" t="str">
        <f>IF(D41="","",D41)</f>
        <v/>
      </c>
      <c r="F51" s="356"/>
      <c r="G51" s="351"/>
      <c r="H51" s="375" t="str">
        <f>IFERROR(E51*F51,"")</f>
        <v/>
      </c>
      <c r="I51" s="359" t="str">
        <f>IF(H51&lt;H43,ROUNDUP(H51*E43/ H43,0),"")</f>
        <v/>
      </c>
      <c r="J51" s="371" t="str">
        <f>IF(H51&lt;H43,ROUNDUP(H51*F43/ H43,0),"")</f>
        <v/>
      </c>
      <c r="K51" s="372"/>
      <c r="L51" s="395">
        <f>IF(L46="",L39,L46)</f>
        <v>0</v>
      </c>
      <c r="M51" s="397">
        <f>IF(M46="",M39,M46)</f>
        <v>0</v>
      </c>
    </row>
    <row r="52" spans="1:13" s="4" customFormat="1" ht="9" customHeight="1" thickBot="1" x14ac:dyDescent="0.45">
      <c r="B52" s="426"/>
      <c r="C52" s="416"/>
      <c r="D52" s="394"/>
      <c r="E52" s="417"/>
      <c r="F52" s="357"/>
      <c r="G52" s="358"/>
      <c r="H52" s="376"/>
      <c r="I52" s="360"/>
      <c r="J52" s="373"/>
      <c r="K52" s="374"/>
      <c r="L52" s="396"/>
      <c r="M52" s="398"/>
    </row>
    <row r="53" spans="1:13" s="1" customFormat="1" ht="12" customHeight="1" x14ac:dyDescent="0.4">
      <c r="B53" s="2" t="s">
        <v>8</v>
      </c>
      <c r="C53" s="3"/>
      <c r="D53" s="3"/>
      <c r="E53" s="3"/>
      <c r="F53" s="3"/>
      <c r="G53" s="3"/>
      <c r="H53" s="3"/>
      <c r="I53" s="3"/>
      <c r="J53" s="3"/>
      <c r="K53" s="3"/>
      <c r="L53" s="429" t="s">
        <v>15</v>
      </c>
      <c r="M53" s="429"/>
    </row>
    <row r="54" spans="1:13" s="1" customFormat="1" ht="12" hidden="1" customHeight="1" x14ac:dyDescent="0.4">
      <c r="C54" s="4"/>
      <c r="D54" s="4"/>
      <c r="E54" s="4"/>
      <c r="F54" s="4"/>
      <c r="G54" s="4"/>
      <c r="H54" s="4"/>
      <c r="I54" s="4"/>
      <c r="J54" s="4"/>
      <c r="K54" s="4"/>
      <c r="L54" s="4"/>
      <c r="M54" s="4"/>
    </row>
    <row r="55" spans="1:13" s="95" customFormat="1" x14ac:dyDescent="0.4">
      <c r="A55" s="94"/>
      <c r="B55" s="94"/>
      <c r="C55" s="94"/>
      <c r="D55" s="94"/>
      <c r="E55" s="94"/>
      <c r="F55" s="94"/>
      <c r="G55" s="94"/>
      <c r="H55" s="94"/>
      <c r="I55" s="94"/>
      <c r="J55" s="94"/>
      <c r="K55" s="94"/>
      <c r="L55" s="94"/>
      <c r="M55" s="94"/>
    </row>
    <row r="56" spans="1:13" s="95" customFormat="1" x14ac:dyDescent="0.4">
      <c r="A56" s="94"/>
      <c r="B56" s="94"/>
      <c r="C56" s="94"/>
      <c r="D56" s="94"/>
      <c r="E56" s="94"/>
      <c r="F56" s="94"/>
      <c r="G56" s="94"/>
      <c r="H56" s="94"/>
      <c r="I56" s="94"/>
      <c r="J56" s="94"/>
      <c r="K56" s="94"/>
      <c r="L56" s="94"/>
      <c r="M56" s="94"/>
    </row>
    <row r="57" spans="1:13" s="95" customFormat="1" ht="12" customHeight="1" x14ac:dyDescent="0.4">
      <c r="A57" s="94"/>
      <c r="B57" s="94"/>
      <c r="C57" s="94"/>
      <c r="D57" s="94"/>
      <c r="E57" s="94"/>
      <c r="F57" s="94"/>
      <c r="G57" s="94"/>
      <c r="H57" s="94"/>
      <c r="I57" s="94"/>
      <c r="J57" s="94"/>
      <c r="K57" s="94"/>
      <c r="L57" s="94"/>
      <c r="M57" s="94"/>
    </row>
    <row r="58" spans="1:13" s="95" customFormat="1" ht="12" customHeight="1" x14ac:dyDescent="0.4">
      <c r="A58" s="94"/>
      <c r="B58" s="94"/>
      <c r="C58" s="94"/>
      <c r="D58" s="94"/>
      <c r="E58" s="94"/>
      <c r="F58" s="94"/>
      <c r="G58" s="94"/>
      <c r="H58" s="94"/>
      <c r="I58" s="94"/>
      <c r="J58" s="94"/>
      <c r="K58" s="94"/>
      <c r="L58" s="94"/>
      <c r="M58" s="94"/>
    </row>
    <row r="59" spans="1:13" s="95" customFormat="1" ht="12" customHeight="1" x14ac:dyDescent="0.4">
      <c r="A59" s="94"/>
      <c r="B59" s="94"/>
      <c r="C59" s="94"/>
      <c r="D59" s="94"/>
      <c r="E59" s="94"/>
      <c r="F59" s="94"/>
      <c r="G59" s="94"/>
      <c r="H59" s="94"/>
      <c r="I59" s="94"/>
      <c r="J59" s="94"/>
      <c r="K59" s="94"/>
      <c r="L59" s="94"/>
      <c r="M59" s="94"/>
    </row>
    <row r="60" spans="1:13" s="95" customFormat="1" ht="12" customHeight="1" x14ac:dyDescent="0.4">
      <c r="A60" s="94"/>
      <c r="B60" s="94"/>
      <c r="C60" s="94"/>
      <c r="D60" s="94"/>
      <c r="E60" s="94"/>
      <c r="F60" s="94"/>
      <c r="G60" s="94"/>
      <c r="H60" s="94"/>
      <c r="I60" s="94"/>
      <c r="J60" s="94"/>
      <c r="K60" s="94"/>
      <c r="L60" s="94"/>
      <c r="M60" s="94"/>
    </row>
    <row r="61" spans="1:13" s="95" customFormat="1" ht="12" customHeight="1" x14ac:dyDescent="0.4">
      <c r="A61" s="94"/>
      <c r="B61" s="419"/>
      <c r="C61" s="419"/>
      <c r="D61" s="419"/>
      <c r="E61" s="419"/>
      <c r="F61" s="419"/>
      <c r="G61" s="419"/>
      <c r="H61" s="419"/>
      <c r="I61" s="419"/>
      <c r="J61" s="419"/>
      <c r="K61" s="419"/>
      <c r="L61" s="419"/>
      <c r="M61" s="419"/>
    </row>
    <row r="62" spans="1:13" s="95" customFormat="1" ht="12" customHeight="1" x14ac:dyDescent="0.4">
      <c r="A62" s="94"/>
      <c r="B62" s="5"/>
      <c r="C62" s="94"/>
      <c r="D62" s="94"/>
      <c r="E62" s="94"/>
      <c r="F62" s="94"/>
      <c r="G62" s="94"/>
      <c r="H62" s="94"/>
      <c r="I62" s="94"/>
      <c r="J62" s="94"/>
      <c r="K62" s="94"/>
      <c r="L62" s="96"/>
      <c r="M62" s="5"/>
    </row>
    <row r="63" spans="1:13" s="95" customFormat="1" ht="12" customHeight="1" x14ac:dyDescent="0.4">
      <c r="A63" s="94"/>
      <c r="B63" s="5"/>
      <c r="C63" s="422"/>
      <c r="D63" s="422"/>
      <c r="E63" s="422"/>
      <c r="F63" s="100"/>
      <c r="G63" s="422"/>
      <c r="H63" s="418"/>
      <c r="I63" s="427"/>
      <c r="J63" s="427"/>
      <c r="K63" s="427"/>
      <c r="L63" s="427"/>
      <c r="M63" s="94"/>
    </row>
    <row r="64" spans="1:13" s="95" customFormat="1" ht="12" customHeight="1" x14ac:dyDescent="0.4">
      <c r="A64" s="94"/>
      <c r="B64" s="5"/>
      <c r="C64" s="422"/>
      <c r="D64" s="422"/>
      <c r="E64" s="422"/>
      <c r="F64" s="100"/>
      <c r="G64" s="422"/>
      <c r="H64" s="427"/>
      <c r="I64" s="427"/>
      <c r="J64" s="427"/>
      <c r="K64" s="427"/>
      <c r="L64" s="427"/>
      <c r="M64" s="5"/>
    </row>
    <row r="65" spans="1:13" s="95" customFormat="1" ht="12" customHeight="1" x14ac:dyDescent="0.4">
      <c r="A65" s="94"/>
      <c r="B65" s="5"/>
      <c r="C65" s="94"/>
      <c r="D65" s="94"/>
      <c r="E65" s="94"/>
      <c r="F65" s="94"/>
      <c r="G65" s="94"/>
      <c r="H65" s="94"/>
      <c r="I65" s="94"/>
      <c r="J65" s="94"/>
      <c r="K65" s="94"/>
      <c r="L65" s="96"/>
      <c r="M65" s="5"/>
    </row>
    <row r="66" spans="1:13" s="95" customFormat="1" ht="12" customHeight="1" x14ac:dyDescent="0.4">
      <c r="A66" s="94"/>
      <c r="B66" s="93"/>
      <c r="C66" s="423"/>
      <c r="D66" s="423"/>
      <c r="E66" s="423"/>
      <c r="F66" s="101"/>
      <c r="G66" s="422"/>
      <c r="H66" s="418"/>
      <c r="I66" s="418"/>
      <c r="J66" s="418"/>
      <c r="K66" s="418"/>
      <c r="L66" s="418"/>
      <c r="M66" s="94"/>
    </row>
    <row r="67" spans="1:13" s="95" customFormat="1" ht="12" customHeight="1" x14ac:dyDescent="0.4">
      <c r="A67" s="94"/>
      <c r="B67" s="93"/>
      <c r="C67" s="423"/>
      <c r="D67" s="423"/>
      <c r="E67" s="423"/>
      <c r="F67" s="101"/>
      <c r="G67" s="422"/>
      <c r="H67" s="418"/>
      <c r="I67" s="418"/>
      <c r="J67" s="418"/>
      <c r="K67" s="418"/>
      <c r="L67" s="418"/>
      <c r="M67" s="94"/>
    </row>
    <row r="68" spans="1:13" s="95" customFormat="1" ht="12" customHeight="1" x14ac:dyDescent="0.4">
      <c r="A68" s="94"/>
      <c r="B68" s="5"/>
      <c r="C68" s="94"/>
      <c r="D68" s="94"/>
      <c r="E68" s="94"/>
      <c r="F68" s="94"/>
      <c r="G68" s="94"/>
      <c r="H68" s="94"/>
      <c r="I68" s="94"/>
      <c r="J68" s="94"/>
      <c r="K68" s="94"/>
      <c r="L68" s="94"/>
      <c r="M68" s="94"/>
    </row>
    <row r="69" spans="1:13" s="95" customFormat="1" ht="12" customHeight="1" x14ac:dyDescent="0.4">
      <c r="A69" s="94"/>
      <c r="B69" s="5"/>
      <c r="C69" s="94"/>
      <c r="D69" s="94"/>
      <c r="E69" s="94"/>
      <c r="F69" s="94"/>
      <c r="G69" s="94"/>
      <c r="H69" s="94"/>
      <c r="I69" s="94"/>
      <c r="J69" s="94"/>
      <c r="K69" s="94"/>
      <c r="L69" s="94"/>
      <c r="M69" s="94"/>
    </row>
    <row r="70" spans="1:13" s="95" customFormat="1" ht="12" customHeight="1" x14ac:dyDescent="0.4">
      <c r="A70" s="94"/>
      <c r="B70" s="419"/>
      <c r="C70" s="419"/>
      <c r="D70" s="419"/>
      <c r="E70" s="419"/>
      <c r="F70" s="419"/>
      <c r="G70" s="419"/>
      <c r="H70" s="419"/>
      <c r="I70" s="419"/>
      <c r="J70" s="419"/>
      <c r="K70" s="419"/>
      <c r="L70" s="419"/>
      <c r="M70" s="419"/>
    </row>
    <row r="71" spans="1:13" s="95" customFormat="1" ht="12" customHeight="1" x14ac:dyDescent="0.4">
      <c r="A71" s="94"/>
      <c r="B71" s="419"/>
      <c r="C71" s="419"/>
      <c r="D71" s="419"/>
      <c r="E71" s="419"/>
      <c r="F71" s="419"/>
      <c r="G71" s="419"/>
      <c r="H71" s="419"/>
      <c r="I71" s="419"/>
      <c r="J71" s="419"/>
      <c r="K71" s="419"/>
      <c r="L71" s="419"/>
      <c r="M71" s="419"/>
    </row>
    <row r="72" spans="1:13" s="95" customFormat="1" ht="12" customHeight="1" x14ac:dyDescent="0.4">
      <c r="A72" s="94"/>
      <c r="B72" s="94"/>
      <c r="C72" s="94"/>
      <c r="D72" s="94"/>
      <c r="E72" s="94"/>
      <c r="F72" s="94"/>
      <c r="G72" s="94"/>
      <c r="H72" s="94"/>
      <c r="I72" s="94"/>
      <c r="J72" s="94"/>
      <c r="K72" s="94"/>
      <c r="L72" s="94"/>
      <c r="M72" s="94"/>
    </row>
    <row r="73" spans="1:13" s="95" customFormat="1" ht="12" customHeight="1" x14ac:dyDescent="0.4">
      <c r="A73" s="94"/>
      <c r="B73" s="94"/>
      <c r="C73" s="94"/>
      <c r="D73" s="94"/>
      <c r="E73" s="94"/>
      <c r="F73" s="94"/>
      <c r="G73" s="94"/>
      <c r="H73" s="94"/>
      <c r="I73" s="94"/>
      <c r="J73" s="94"/>
      <c r="K73" s="94"/>
      <c r="L73" s="94"/>
      <c r="M73" s="94"/>
    </row>
    <row r="74" spans="1:13" s="95" customFormat="1" ht="12" customHeight="1" x14ac:dyDescent="0.4">
      <c r="A74" s="94"/>
      <c r="B74" s="94"/>
      <c r="C74" s="94"/>
      <c r="D74" s="94"/>
      <c r="E74" s="94"/>
      <c r="F74" s="94"/>
      <c r="G74" s="94"/>
      <c r="H74" s="94"/>
      <c r="I74" s="94"/>
      <c r="J74" s="94"/>
      <c r="K74" s="94"/>
      <c r="L74" s="94"/>
      <c r="M74" s="94"/>
    </row>
    <row r="75" spans="1:13" s="95" customFormat="1" ht="12" customHeight="1" x14ac:dyDescent="0.4">
      <c r="A75" s="94"/>
      <c r="B75" s="94"/>
      <c r="C75" s="94"/>
      <c r="D75" s="94"/>
      <c r="E75" s="94"/>
      <c r="F75" s="94"/>
      <c r="G75" s="94"/>
      <c r="H75" s="94"/>
      <c r="I75" s="94"/>
      <c r="J75" s="94"/>
      <c r="K75" s="94"/>
      <c r="L75" s="94"/>
      <c r="M75" s="94"/>
    </row>
    <row r="76" spans="1:13" s="95" customFormat="1" ht="12" customHeight="1" x14ac:dyDescent="0.4">
      <c r="A76" s="94"/>
      <c r="B76" s="94"/>
      <c r="C76" s="94"/>
      <c r="D76" s="94"/>
      <c r="E76" s="94"/>
      <c r="F76" s="94"/>
      <c r="G76" s="94"/>
      <c r="H76" s="94"/>
      <c r="I76" s="94"/>
      <c r="J76" s="94"/>
      <c r="K76" s="94"/>
      <c r="L76" s="94"/>
      <c r="M76" s="94"/>
    </row>
    <row r="77" spans="1:13" s="95" customFormat="1" ht="12" customHeight="1" x14ac:dyDescent="0.4">
      <c r="A77" s="94"/>
      <c r="B77" s="94"/>
      <c r="C77" s="94"/>
      <c r="D77" s="94"/>
      <c r="E77" s="94"/>
      <c r="F77" s="94"/>
      <c r="G77" s="94"/>
      <c r="H77" s="94"/>
      <c r="I77" s="94"/>
      <c r="J77" s="94"/>
      <c r="K77" s="94"/>
      <c r="L77" s="94"/>
      <c r="M77" s="94"/>
    </row>
    <row r="78" spans="1:13" s="95" customFormat="1" ht="12" customHeight="1" x14ac:dyDescent="0.4">
      <c r="A78" s="94"/>
      <c r="B78" s="94"/>
      <c r="C78" s="94"/>
      <c r="D78" s="94"/>
      <c r="E78" s="94"/>
      <c r="F78" s="94"/>
      <c r="G78" s="94"/>
      <c r="H78" s="94"/>
      <c r="I78" s="94"/>
      <c r="J78" s="94"/>
      <c r="K78" s="94"/>
      <c r="L78" s="94"/>
      <c r="M78" s="94"/>
    </row>
    <row r="79" spans="1:13" s="95" customFormat="1" ht="12" customHeight="1" x14ac:dyDescent="0.4">
      <c r="A79" s="94"/>
      <c r="B79" s="94"/>
      <c r="C79" s="94"/>
      <c r="D79" s="94"/>
      <c r="E79" s="94"/>
      <c r="F79" s="94"/>
      <c r="G79" s="94"/>
      <c r="H79" s="94"/>
      <c r="I79" s="94"/>
      <c r="J79" s="94"/>
      <c r="K79" s="94"/>
      <c r="L79" s="94"/>
      <c r="M79" s="94"/>
    </row>
    <row r="80" spans="1:13" s="95" customFormat="1" ht="12" customHeight="1" x14ac:dyDescent="0.4">
      <c r="A80" s="94"/>
      <c r="B80" s="94"/>
      <c r="C80" s="94"/>
      <c r="D80" s="94"/>
      <c r="E80" s="94"/>
      <c r="F80" s="94"/>
      <c r="G80" s="94"/>
      <c r="H80" s="94"/>
      <c r="I80" s="94"/>
      <c r="J80" s="94"/>
      <c r="K80" s="94"/>
      <c r="L80" s="94"/>
      <c r="M80" s="94"/>
    </row>
    <row r="81" spans="1:13" s="95" customFormat="1" ht="12" customHeight="1" x14ac:dyDescent="0.4">
      <c r="A81" s="94"/>
      <c r="B81" s="94"/>
      <c r="C81" s="94"/>
      <c r="D81" s="94"/>
      <c r="E81" s="94"/>
      <c r="F81" s="94"/>
      <c r="G81" s="94"/>
      <c r="H81" s="94"/>
      <c r="I81" s="94"/>
      <c r="J81" s="94"/>
      <c r="K81" s="94"/>
      <c r="L81" s="94"/>
      <c r="M81" s="94"/>
    </row>
    <row r="82" spans="1:13" s="95" customFormat="1" ht="12" customHeight="1" x14ac:dyDescent="0.4">
      <c r="A82" s="94"/>
      <c r="B82" s="94"/>
      <c r="C82" s="94"/>
      <c r="D82" s="94"/>
      <c r="E82" s="94"/>
      <c r="F82" s="94"/>
      <c r="G82" s="94"/>
      <c r="H82" s="94"/>
      <c r="I82" s="94"/>
      <c r="J82" s="94"/>
      <c r="K82" s="94"/>
      <c r="L82" s="97"/>
      <c r="M82" s="97"/>
    </row>
    <row r="83" spans="1:13" s="95" customFormat="1" ht="12" customHeight="1" x14ac:dyDescent="0.4">
      <c r="A83" s="94"/>
      <c r="B83" s="94"/>
      <c r="C83" s="94"/>
      <c r="D83" s="94"/>
      <c r="E83" s="94"/>
      <c r="F83" s="94"/>
      <c r="G83" s="94"/>
      <c r="H83" s="94"/>
      <c r="I83" s="94"/>
      <c r="J83" s="94"/>
      <c r="K83" s="94"/>
      <c r="L83" s="94"/>
      <c r="M83" s="94"/>
    </row>
    <row r="84" spans="1:13" s="95" customFormat="1" ht="12" customHeight="1" x14ac:dyDescent="0.4">
      <c r="A84" s="94"/>
      <c r="B84" s="419"/>
      <c r="C84" s="419"/>
      <c r="D84" s="419"/>
      <c r="E84" s="419"/>
      <c r="F84" s="419"/>
      <c r="G84" s="419"/>
      <c r="H84" s="419"/>
      <c r="I84" s="419"/>
      <c r="J84" s="419"/>
      <c r="K84" s="419"/>
      <c r="L84" s="419"/>
      <c r="M84" s="419"/>
    </row>
    <row r="85" spans="1:13" s="95" customFormat="1" ht="12" customHeight="1" x14ac:dyDescent="0.4">
      <c r="A85" s="94"/>
      <c r="B85" s="419"/>
      <c r="C85" s="419"/>
      <c r="D85" s="419"/>
      <c r="E85" s="419"/>
      <c r="F85" s="419"/>
      <c r="G85" s="419"/>
      <c r="H85" s="419"/>
      <c r="I85" s="419"/>
      <c r="J85" s="419"/>
      <c r="K85" s="419"/>
      <c r="L85" s="419"/>
      <c r="M85" s="419"/>
    </row>
    <row r="86" spans="1:13" s="98" customFormat="1" ht="12" customHeight="1" x14ac:dyDescent="0.4">
      <c r="A86" s="5"/>
      <c r="B86" s="5"/>
      <c r="C86" s="5"/>
      <c r="D86" s="5"/>
      <c r="E86" s="5"/>
      <c r="F86" s="5"/>
      <c r="G86" s="5"/>
      <c r="H86" s="5"/>
      <c r="I86" s="5"/>
      <c r="J86" s="5"/>
      <c r="K86" s="5"/>
      <c r="L86" s="5"/>
      <c r="M86" s="5"/>
    </row>
    <row r="87" spans="1:13" s="95" customFormat="1" ht="12" customHeight="1" x14ac:dyDescent="0.4">
      <c r="A87" s="94"/>
      <c r="B87" s="94"/>
      <c r="C87" s="94"/>
      <c r="D87" s="94"/>
      <c r="E87" s="94"/>
      <c r="F87" s="94"/>
      <c r="G87" s="94"/>
      <c r="H87" s="94"/>
      <c r="I87" s="94"/>
      <c r="J87" s="94"/>
      <c r="K87" s="94"/>
      <c r="L87" s="97"/>
      <c r="M87" s="97"/>
    </row>
    <row r="88" spans="1:13" s="95" customFormat="1" ht="12" customHeight="1" x14ac:dyDescent="0.4">
      <c r="A88" s="94"/>
      <c r="B88" s="420"/>
      <c r="C88" s="420"/>
      <c r="D88" s="420"/>
      <c r="E88" s="420"/>
      <c r="F88" s="420"/>
      <c r="G88" s="420"/>
      <c r="H88" s="420"/>
      <c r="I88" s="420"/>
      <c r="J88" s="420"/>
      <c r="K88" s="420"/>
      <c r="L88" s="420"/>
      <c r="M88" s="420"/>
    </row>
    <row r="89" spans="1:13" s="95" customFormat="1" ht="12" customHeight="1" x14ac:dyDescent="0.4">
      <c r="A89" s="94"/>
      <c r="B89" s="420"/>
      <c r="C89" s="420"/>
      <c r="D89" s="420"/>
      <c r="E89" s="420"/>
      <c r="F89" s="420"/>
      <c r="G89" s="420"/>
      <c r="H89" s="420"/>
      <c r="I89" s="420"/>
      <c r="J89" s="420"/>
      <c r="K89" s="420"/>
      <c r="L89" s="420"/>
      <c r="M89" s="420"/>
    </row>
    <row r="90" spans="1:13" s="95" customFormat="1" ht="12" customHeight="1" x14ac:dyDescent="0.4">
      <c r="A90" s="94"/>
      <c r="B90" s="420"/>
      <c r="C90" s="420"/>
      <c r="D90" s="420"/>
      <c r="E90" s="420"/>
      <c r="F90" s="420"/>
      <c r="G90" s="420"/>
      <c r="H90" s="420"/>
      <c r="I90" s="420"/>
      <c r="J90" s="420"/>
      <c r="K90" s="420"/>
      <c r="L90" s="420"/>
      <c r="M90" s="420"/>
    </row>
    <row r="91" spans="1:13" s="95" customFormat="1" ht="12" customHeight="1" x14ac:dyDescent="0.4">
      <c r="A91" s="94"/>
      <c r="B91" s="420"/>
      <c r="C91" s="420"/>
      <c r="D91" s="420"/>
      <c r="E91" s="420"/>
      <c r="F91" s="420"/>
      <c r="G91" s="420"/>
      <c r="H91" s="420"/>
      <c r="I91" s="420"/>
      <c r="J91" s="420"/>
      <c r="K91" s="420"/>
      <c r="L91" s="420"/>
      <c r="M91" s="420"/>
    </row>
    <row r="92" spans="1:13" s="95" customFormat="1" ht="12" customHeight="1" x14ac:dyDescent="0.4">
      <c r="A92" s="94"/>
      <c r="B92" s="421"/>
      <c r="C92" s="421"/>
      <c r="D92" s="421"/>
      <c r="E92" s="421"/>
      <c r="F92" s="421"/>
      <c r="G92" s="421"/>
      <c r="H92" s="421"/>
      <c r="I92" s="421"/>
      <c r="J92" s="421"/>
      <c r="K92" s="421"/>
      <c r="L92" s="421"/>
      <c r="M92" s="421"/>
    </row>
    <row r="93" spans="1:13" s="95" customFormat="1" ht="12" customHeight="1" x14ac:dyDescent="0.4">
      <c r="A93" s="94"/>
      <c r="B93" s="421"/>
      <c r="C93" s="421"/>
      <c r="D93" s="421"/>
      <c r="E93" s="421"/>
      <c r="F93" s="421"/>
      <c r="G93" s="421"/>
      <c r="H93" s="421"/>
      <c r="I93" s="421"/>
      <c r="J93" s="421"/>
      <c r="K93" s="421"/>
      <c r="L93" s="421"/>
      <c r="M93" s="421"/>
    </row>
    <row r="94" spans="1:13" s="95" customFormat="1" ht="12" customHeight="1" x14ac:dyDescent="0.4">
      <c r="A94" s="94"/>
      <c r="B94" s="94"/>
      <c r="C94" s="94"/>
      <c r="D94" s="94"/>
      <c r="E94" s="94"/>
      <c r="F94" s="94"/>
      <c r="G94" s="94"/>
      <c r="H94" s="94"/>
      <c r="I94" s="94"/>
      <c r="J94" s="94"/>
      <c r="K94" s="94"/>
      <c r="L94" s="94"/>
      <c r="M94" s="94"/>
    </row>
    <row r="95" spans="1:13" s="95" customFormat="1" ht="12" customHeight="1" x14ac:dyDescent="0.4">
      <c r="A95" s="94"/>
      <c r="B95" s="94"/>
      <c r="C95" s="94"/>
      <c r="D95" s="94"/>
      <c r="E95" s="94"/>
      <c r="F95" s="94"/>
      <c r="G95" s="94"/>
      <c r="H95" s="94"/>
      <c r="I95" s="94"/>
      <c r="J95" s="94"/>
      <c r="K95" s="94"/>
      <c r="L95" s="94"/>
      <c r="M95" s="94"/>
    </row>
    <row r="96" spans="1:13" s="95" customFormat="1" ht="12" customHeight="1" x14ac:dyDescent="0.4">
      <c r="A96" s="94"/>
      <c r="B96" s="94"/>
      <c r="C96" s="94"/>
      <c r="D96" s="94"/>
      <c r="E96" s="94"/>
      <c r="F96" s="94"/>
      <c r="G96" s="94"/>
      <c r="H96" s="94"/>
      <c r="I96" s="94"/>
      <c r="J96" s="94"/>
      <c r="K96" s="94"/>
      <c r="L96" s="94"/>
      <c r="M96" s="94"/>
    </row>
    <row r="97" spans="1:15" s="95" customFormat="1" ht="12" customHeight="1" x14ac:dyDescent="0.4">
      <c r="A97" s="94"/>
      <c r="B97" s="94"/>
      <c r="C97" s="94"/>
      <c r="D97" s="94"/>
      <c r="E97" s="94"/>
      <c r="F97" s="94"/>
      <c r="G97" s="94"/>
      <c r="H97" s="94"/>
      <c r="I97" s="94"/>
      <c r="J97" s="94"/>
      <c r="K97" s="94"/>
      <c r="L97" s="94"/>
      <c r="M97" s="94"/>
    </row>
    <row r="98" spans="1:15" s="95" customFormat="1" ht="12" customHeight="1" x14ac:dyDescent="0.4">
      <c r="A98" s="94"/>
      <c r="B98" s="421"/>
      <c r="C98" s="421"/>
      <c r="D98" s="421"/>
      <c r="E98" s="421"/>
      <c r="F98" s="421"/>
      <c r="G98" s="421"/>
      <c r="H98" s="421"/>
      <c r="I98" s="421"/>
      <c r="J98" s="421"/>
      <c r="K98" s="421"/>
      <c r="L98" s="421"/>
      <c r="M98" s="421"/>
    </row>
    <row r="99" spans="1:15" s="95" customFormat="1" ht="12" customHeight="1" x14ac:dyDescent="0.4">
      <c r="A99" s="94"/>
      <c r="B99" s="421"/>
      <c r="C99" s="421"/>
      <c r="D99" s="421"/>
      <c r="E99" s="421"/>
      <c r="F99" s="421"/>
      <c r="G99" s="421"/>
      <c r="H99" s="421"/>
      <c r="I99" s="421"/>
      <c r="J99" s="421"/>
      <c r="K99" s="421"/>
      <c r="L99" s="421"/>
      <c r="M99" s="421"/>
    </row>
    <row r="100" spans="1:15" s="95" customFormat="1" x14ac:dyDescent="0.4">
      <c r="A100" s="94"/>
      <c r="B100" s="99"/>
      <c r="C100" s="99"/>
      <c r="D100" s="99"/>
      <c r="E100" s="99"/>
      <c r="F100" s="99"/>
      <c r="G100" s="99"/>
      <c r="H100" s="99"/>
      <c r="I100" s="99"/>
      <c r="J100" s="99"/>
      <c r="K100" s="99"/>
      <c r="L100" s="99"/>
      <c r="M100" s="99"/>
    </row>
    <row r="101" spans="1:15" s="95" customFormat="1" x14ac:dyDescent="0.4">
      <c r="A101" s="94"/>
      <c r="B101" s="99"/>
      <c r="C101" s="99"/>
      <c r="D101" s="99"/>
      <c r="E101" s="99"/>
      <c r="F101" s="99"/>
      <c r="G101" s="99"/>
      <c r="H101" s="99"/>
      <c r="I101" s="99"/>
      <c r="J101" s="99"/>
      <c r="K101" s="99"/>
      <c r="L101" s="99"/>
      <c r="M101" s="99"/>
    </row>
    <row r="102" spans="1:15" s="95" customFormat="1" ht="12" customHeight="1" x14ac:dyDescent="0.4">
      <c r="A102" s="94"/>
      <c r="B102" s="6"/>
      <c r="C102" s="99"/>
      <c r="D102" s="99"/>
      <c r="E102" s="99"/>
      <c r="F102" s="99"/>
      <c r="G102" s="99"/>
      <c r="H102" s="99"/>
      <c r="I102" s="99"/>
      <c r="J102" s="99"/>
      <c r="K102" s="99"/>
      <c r="L102" s="99"/>
      <c r="M102" s="99"/>
    </row>
    <row r="103" spans="1:15" s="95" customFormat="1" ht="12" customHeight="1" x14ac:dyDescent="0.4">
      <c r="A103" s="94"/>
      <c r="B103" s="6" t="s">
        <v>184</v>
      </c>
      <c r="C103" s="94"/>
      <c r="D103" s="94"/>
      <c r="E103" s="94"/>
      <c r="F103" s="94"/>
      <c r="G103" s="94"/>
      <c r="H103" s="94"/>
      <c r="I103" s="94"/>
      <c r="J103" s="94"/>
      <c r="K103" s="94"/>
      <c r="L103" s="94"/>
      <c r="M103" s="94"/>
    </row>
    <row r="104" spans="1:15" s="95" customFormat="1" ht="12" customHeight="1" thickBot="1" x14ac:dyDescent="0.45">
      <c r="A104" s="94"/>
      <c r="B104" s="94"/>
      <c r="C104" s="94"/>
      <c r="D104" s="94"/>
      <c r="E104" s="94"/>
      <c r="F104" s="94"/>
      <c r="G104" s="94"/>
      <c r="H104" s="94"/>
      <c r="I104" s="94"/>
      <c r="J104" s="94"/>
      <c r="K104" s="94"/>
      <c r="L104" s="94"/>
      <c r="M104" s="94"/>
    </row>
    <row r="105" spans="1:15" s="1" customFormat="1" ht="17.25" customHeight="1" x14ac:dyDescent="0.4">
      <c r="B105" s="62" t="s">
        <v>0</v>
      </c>
      <c r="C105" s="63" t="s">
        <v>26</v>
      </c>
      <c r="D105" s="63" t="s">
        <v>27</v>
      </c>
      <c r="E105" s="63" t="s">
        <v>28</v>
      </c>
      <c r="F105" s="379" t="s">
        <v>29</v>
      </c>
      <c r="G105" s="380"/>
      <c r="H105" s="63" t="s">
        <v>30</v>
      </c>
      <c r="I105" s="428" t="s">
        <v>31</v>
      </c>
      <c r="J105" s="428"/>
      <c r="K105" s="428"/>
      <c r="L105" s="106" t="s">
        <v>13</v>
      </c>
      <c r="M105" s="64" t="s">
        <v>14</v>
      </c>
      <c r="O105" s="68"/>
    </row>
    <row r="106" spans="1:15" s="4" customFormat="1" ht="17.25" customHeight="1" x14ac:dyDescent="0.4">
      <c r="B106" s="425">
        <v>4</v>
      </c>
      <c r="C106" s="382" t="s">
        <v>16</v>
      </c>
      <c r="D106" s="53" t="s">
        <v>2</v>
      </c>
      <c r="E106" s="378" t="s">
        <v>17</v>
      </c>
      <c r="F106" s="350" t="s">
        <v>47</v>
      </c>
      <c r="G106" s="351"/>
      <c r="H106" s="378" t="s">
        <v>45</v>
      </c>
      <c r="I106" s="92" t="s">
        <v>5</v>
      </c>
      <c r="J106" s="361" t="s">
        <v>6</v>
      </c>
      <c r="K106" s="362"/>
      <c r="L106" s="107" t="s">
        <v>101</v>
      </c>
      <c r="M106" s="65" t="s">
        <v>102</v>
      </c>
    </row>
    <row r="107" spans="1:15" s="4" customFormat="1" ht="6" customHeight="1" x14ac:dyDescent="0.4">
      <c r="B107" s="425"/>
      <c r="C107" s="383"/>
      <c r="D107" s="384" t="s">
        <v>23</v>
      </c>
      <c r="E107" s="378"/>
      <c r="F107" s="352"/>
      <c r="G107" s="353"/>
      <c r="H107" s="378"/>
      <c r="I107" s="378" t="s">
        <v>9</v>
      </c>
      <c r="J107" s="350" t="s">
        <v>10</v>
      </c>
      <c r="K107" s="363"/>
      <c r="L107" s="401">
        <f>ROUNDUP(IF(I111="",I119,I111)*VLOOKUP($J$1,$O$1:$P$2,2,FALSE),0)</f>
        <v>0</v>
      </c>
      <c r="M107" s="403">
        <f>ROUNDUP(IF(J111="",J119,J111)*VLOOKUP($J$2,$O$1:$P$2,2,FALSE),0)</f>
        <v>0</v>
      </c>
    </row>
    <row r="108" spans="1:15" s="4" customFormat="1" ht="6" customHeight="1" x14ac:dyDescent="0.4">
      <c r="B108" s="425"/>
      <c r="C108" s="383"/>
      <c r="D108" s="385"/>
      <c r="E108" s="378"/>
      <c r="F108" s="352"/>
      <c r="G108" s="353"/>
      <c r="H108" s="378"/>
      <c r="I108" s="378"/>
      <c r="J108" s="364"/>
      <c r="K108" s="365"/>
      <c r="L108" s="402"/>
      <c r="M108" s="404"/>
    </row>
    <row r="109" spans="1:15" s="4" customFormat="1" ht="9.75" customHeight="1" x14ac:dyDescent="0.4">
      <c r="B109" s="425"/>
      <c r="C109" s="388"/>
      <c r="D109" s="386"/>
      <c r="E109" s="378"/>
      <c r="F109" s="352"/>
      <c r="G109" s="353"/>
      <c r="H109" s="378"/>
      <c r="I109" s="378"/>
      <c r="J109" s="364"/>
      <c r="K109" s="365"/>
      <c r="L109" s="402"/>
      <c r="M109" s="405"/>
    </row>
    <row r="110" spans="1:15" s="4" customFormat="1" ht="9" customHeight="1" x14ac:dyDescent="0.4">
      <c r="B110" s="425"/>
      <c r="C110" s="388"/>
      <c r="D110" s="387"/>
      <c r="E110" s="378"/>
      <c r="F110" s="354"/>
      <c r="G110" s="355"/>
      <c r="H110" s="378"/>
      <c r="I110" s="378"/>
      <c r="J110" s="366"/>
      <c r="K110" s="367"/>
      <c r="L110" s="399" t="s">
        <v>37</v>
      </c>
      <c r="M110" s="400"/>
    </row>
    <row r="111" spans="1:15" s="4" customFormat="1" ht="15.75" customHeight="1" x14ac:dyDescent="0.4">
      <c r="B111" s="425"/>
      <c r="C111" s="388"/>
      <c r="D111" s="54" t="s">
        <v>24</v>
      </c>
      <c r="E111" s="391"/>
      <c r="F111" s="381"/>
      <c r="G111" s="257"/>
      <c r="H111" s="392" t="str">
        <f>IF(OR(E111="",F111=""),"",E111+F111)</f>
        <v/>
      </c>
      <c r="I111" s="377">
        <f>IF(H111&lt;=H119,E111,"")</f>
        <v>0</v>
      </c>
      <c r="J111" s="356">
        <f>IF(H111&lt;=H119,F111,"")</f>
        <v>0</v>
      </c>
      <c r="K111" s="368"/>
      <c r="L111" s="406" t="s">
        <v>38</v>
      </c>
      <c r="M111" s="400" t="s">
        <v>39</v>
      </c>
    </row>
    <row r="112" spans="1:15" s="4" customFormat="1" ht="11.25" customHeight="1" x14ac:dyDescent="0.4">
      <c r="B112" s="425"/>
      <c r="C112" s="388"/>
      <c r="D112" s="393"/>
      <c r="E112" s="391"/>
      <c r="F112" s="258"/>
      <c r="G112" s="260"/>
      <c r="H112" s="392"/>
      <c r="I112" s="377"/>
      <c r="J112" s="369"/>
      <c r="K112" s="370"/>
      <c r="L112" s="406"/>
      <c r="M112" s="400"/>
    </row>
    <row r="113" spans="2:15" s="4" customFormat="1" ht="12" customHeight="1" x14ac:dyDescent="0.4">
      <c r="B113" s="425"/>
      <c r="C113" s="389"/>
      <c r="D113" s="393"/>
      <c r="E113" s="53" t="s">
        <v>32</v>
      </c>
      <c r="F113" s="348" t="s">
        <v>33</v>
      </c>
      <c r="G113" s="349"/>
      <c r="H113" s="53" t="s">
        <v>34</v>
      </c>
      <c r="I113" s="378" t="s">
        <v>35</v>
      </c>
      <c r="J113" s="378"/>
      <c r="K113" s="378"/>
      <c r="L113" s="406"/>
      <c r="M113" s="400"/>
    </row>
    <row r="114" spans="2:15" s="4" customFormat="1" ht="12" customHeight="1" x14ac:dyDescent="0.4">
      <c r="B114" s="425"/>
      <c r="C114" s="415"/>
      <c r="D114" s="393"/>
      <c r="E114" s="378" t="s">
        <v>18</v>
      </c>
      <c r="F114" s="350" t="s">
        <v>19</v>
      </c>
      <c r="G114" s="351"/>
      <c r="H114" s="378" t="s">
        <v>36</v>
      </c>
      <c r="I114" s="92" t="s">
        <v>7</v>
      </c>
      <c r="J114" s="361" t="s">
        <v>1</v>
      </c>
      <c r="K114" s="362"/>
      <c r="L114" s="407" t="str">
        <f>IF(SUM(L107,M107)&gt;$J$3*F119,ROUNDUP($J$3*F119*L107/(L107+M107),0),"")</f>
        <v/>
      </c>
      <c r="M114" s="409" t="str">
        <f>IF(SUM(L107,M107)&gt;$J$3*F119,ROUNDUP($J$3*F119*M107/(L107+M107),0),"")</f>
        <v/>
      </c>
    </row>
    <row r="115" spans="2:15" s="4" customFormat="1" ht="12" customHeight="1" x14ac:dyDescent="0.4">
      <c r="B115" s="425"/>
      <c r="C115" s="415"/>
      <c r="D115" s="54" t="s">
        <v>20</v>
      </c>
      <c r="E115" s="378"/>
      <c r="F115" s="352"/>
      <c r="G115" s="353"/>
      <c r="H115" s="378"/>
      <c r="I115" s="378" t="s">
        <v>11</v>
      </c>
      <c r="J115" s="350" t="s">
        <v>12</v>
      </c>
      <c r="K115" s="363"/>
      <c r="L115" s="408"/>
      <c r="M115" s="410"/>
    </row>
    <row r="116" spans="2:15" s="4" customFormat="1" ht="9" customHeight="1" x14ac:dyDescent="0.4">
      <c r="B116" s="425"/>
      <c r="C116" s="415"/>
      <c r="D116" s="390" t="str">
        <f>IFERROR(D112/D109,"")</f>
        <v/>
      </c>
      <c r="E116" s="378"/>
      <c r="F116" s="352"/>
      <c r="G116" s="353"/>
      <c r="H116" s="378"/>
      <c r="I116" s="378"/>
      <c r="J116" s="364"/>
      <c r="K116" s="365"/>
      <c r="L116" s="399" t="s">
        <v>4</v>
      </c>
      <c r="M116" s="400"/>
    </row>
    <row r="117" spans="2:15" s="4" customFormat="1" ht="6.75" customHeight="1" x14ac:dyDescent="0.4">
      <c r="B117" s="425"/>
      <c r="C117" s="415"/>
      <c r="D117" s="390"/>
      <c r="E117" s="378"/>
      <c r="F117" s="352"/>
      <c r="G117" s="353"/>
      <c r="H117" s="378"/>
      <c r="I117" s="378"/>
      <c r="J117" s="364"/>
      <c r="K117" s="365"/>
      <c r="L117" s="411" t="s">
        <v>21</v>
      </c>
      <c r="M117" s="413" t="s">
        <v>22</v>
      </c>
    </row>
    <row r="118" spans="2:15" s="4" customFormat="1" ht="8.25" customHeight="1" x14ac:dyDescent="0.4">
      <c r="B118" s="425"/>
      <c r="C118" s="415"/>
      <c r="D118" s="54" t="s">
        <v>25</v>
      </c>
      <c r="E118" s="378"/>
      <c r="F118" s="354"/>
      <c r="G118" s="355"/>
      <c r="H118" s="378"/>
      <c r="I118" s="378"/>
      <c r="J118" s="366"/>
      <c r="K118" s="367"/>
      <c r="L118" s="412"/>
      <c r="M118" s="414"/>
    </row>
    <row r="119" spans="2:15" s="4" customFormat="1" ht="9" customHeight="1" x14ac:dyDescent="0.4">
      <c r="B119" s="425"/>
      <c r="C119" s="415"/>
      <c r="D119" s="390" t="str">
        <f>IF(OR(D109="",D112=""),"",IF(AND(D116&gt;=0.85,D116&lt;=1.15),"○","×"))</f>
        <v/>
      </c>
      <c r="E119" s="377" t="str">
        <f>IF(D109="","",D109)</f>
        <v/>
      </c>
      <c r="F119" s="356"/>
      <c r="G119" s="351"/>
      <c r="H119" s="375" t="str">
        <f>IFERROR(E119*F119,"")</f>
        <v/>
      </c>
      <c r="I119" s="359" t="str">
        <f>IF(H119&lt;H111,ROUNDUP(H119*E111/ H111,0),"")</f>
        <v/>
      </c>
      <c r="J119" s="371" t="str">
        <f>IF(H119&lt;H111,ROUNDUP(H119*F111/ H111,0),"")</f>
        <v/>
      </c>
      <c r="K119" s="372"/>
      <c r="L119" s="395">
        <f>IF(L114="",L107,L114)</f>
        <v>0</v>
      </c>
      <c r="M119" s="397">
        <f>IF(M114="",M107,M114)</f>
        <v>0</v>
      </c>
    </row>
    <row r="120" spans="2:15" s="4" customFormat="1" ht="9" customHeight="1" thickBot="1" x14ac:dyDescent="0.45">
      <c r="B120" s="426"/>
      <c r="C120" s="416"/>
      <c r="D120" s="394"/>
      <c r="E120" s="417"/>
      <c r="F120" s="357"/>
      <c r="G120" s="358"/>
      <c r="H120" s="376"/>
      <c r="I120" s="360"/>
      <c r="J120" s="373"/>
      <c r="K120" s="374"/>
      <c r="L120" s="396"/>
      <c r="M120" s="398"/>
    </row>
    <row r="121" spans="2:15" s="1" customFormat="1" ht="17.25" customHeight="1" x14ac:dyDescent="0.4">
      <c r="B121" s="62" t="s">
        <v>0</v>
      </c>
      <c r="C121" s="63" t="s">
        <v>26</v>
      </c>
      <c r="D121" s="63" t="s">
        <v>27</v>
      </c>
      <c r="E121" s="63" t="s">
        <v>28</v>
      </c>
      <c r="F121" s="379" t="s">
        <v>29</v>
      </c>
      <c r="G121" s="380"/>
      <c r="H121" s="63" t="s">
        <v>30</v>
      </c>
      <c r="I121" s="428" t="s">
        <v>31</v>
      </c>
      <c r="J121" s="428"/>
      <c r="K121" s="428"/>
      <c r="L121" s="106" t="s">
        <v>13</v>
      </c>
      <c r="M121" s="64" t="s">
        <v>14</v>
      </c>
      <c r="O121" s="68"/>
    </row>
    <row r="122" spans="2:15" s="4" customFormat="1" ht="17.25" customHeight="1" x14ac:dyDescent="0.4">
      <c r="B122" s="425">
        <v>5</v>
      </c>
      <c r="C122" s="382" t="s">
        <v>16</v>
      </c>
      <c r="D122" s="53" t="s">
        <v>2</v>
      </c>
      <c r="E122" s="378" t="s">
        <v>17</v>
      </c>
      <c r="F122" s="350" t="s">
        <v>47</v>
      </c>
      <c r="G122" s="351"/>
      <c r="H122" s="378" t="s">
        <v>45</v>
      </c>
      <c r="I122" s="92" t="s">
        <v>5</v>
      </c>
      <c r="J122" s="361" t="s">
        <v>6</v>
      </c>
      <c r="K122" s="362"/>
      <c r="L122" s="107" t="s">
        <v>101</v>
      </c>
      <c r="M122" s="65" t="s">
        <v>102</v>
      </c>
    </row>
    <row r="123" spans="2:15" s="4" customFormat="1" ht="6" customHeight="1" x14ac:dyDescent="0.4">
      <c r="B123" s="425"/>
      <c r="C123" s="383"/>
      <c r="D123" s="384" t="s">
        <v>23</v>
      </c>
      <c r="E123" s="378"/>
      <c r="F123" s="352"/>
      <c r="G123" s="353"/>
      <c r="H123" s="378"/>
      <c r="I123" s="378" t="s">
        <v>9</v>
      </c>
      <c r="J123" s="350" t="s">
        <v>10</v>
      </c>
      <c r="K123" s="363"/>
      <c r="L123" s="401">
        <f>ROUNDUP(IF(I127="",I135,I127)*VLOOKUP($J$1,$O$1:$P$2,2,FALSE),0)</f>
        <v>0</v>
      </c>
      <c r="M123" s="403">
        <f>ROUNDUP(IF(J127="",J135,J127)*VLOOKUP($J$2,$O$1:$P$2,2,FALSE),0)</f>
        <v>0</v>
      </c>
    </row>
    <row r="124" spans="2:15" s="4" customFormat="1" ht="6" customHeight="1" x14ac:dyDescent="0.4">
      <c r="B124" s="425"/>
      <c r="C124" s="383"/>
      <c r="D124" s="385"/>
      <c r="E124" s="378"/>
      <c r="F124" s="352"/>
      <c r="G124" s="353"/>
      <c r="H124" s="378"/>
      <c r="I124" s="378"/>
      <c r="J124" s="364"/>
      <c r="K124" s="365"/>
      <c r="L124" s="402"/>
      <c r="M124" s="404"/>
    </row>
    <row r="125" spans="2:15" s="4" customFormat="1" ht="9.75" customHeight="1" x14ac:dyDescent="0.4">
      <c r="B125" s="425"/>
      <c r="C125" s="388"/>
      <c r="D125" s="386"/>
      <c r="E125" s="378"/>
      <c r="F125" s="352"/>
      <c r="G125" s="353"/>
      <c r="H125" s="378"/>
      <c r="I125" s="378"/>
      <c r="J125" s="364"/>
      <c r="K125" s="365"/>
      <c r="L125" s="402"/>
      <c r="M125" s="405"/>
    </row>
    <row r="126" spans="2:15" s="4" customFormat="1" ht="9" customHeight="1" x14ac:dyDescent="0.4">
      <c r="B126" s="425"/>
      <c r="C126" s="388"/>
      <c r="D126" s="387"/>
      <c r="E126" s="378"/>
      <c r="F126" s="354"/>
      <c r="G126" s="355"/>
      <c r="H126" s="378"/>
      <c r="I126" s="378"/>
      <c r="J126" s="366"/>
      <c r="K126" s="367"/>
      <c r="L126" s="399" t="s">
        <v>37</v>
      </c>
      <c r="M126" s="400"/>
    </row>
    <row r="127" spans="2:15" s="4" customFormat="1" ht="15.75" customHeight="1" x14ac:dyDescent="0.4">
      <c r="B127" s="425"/>
      <c r="C127" s="388"/>
      <c r="D127" s="54" t="s">
        <v>24</v>
      </c>
      <c r="E127" s="391"/>
      <c r="F127" s="381"/>
      <c r="G127" s="257"/>
      <c r="H127" s="392" t="str">
        <f>IF(OR(E127="",F127=""),"",E127+F127)</f>
        <v/>
      </c>
      <c r="I127" s="377">
        <f>IF(H127&lt;=H135,E127,"")</f>
        <v>0</v>
      </c>
      <c r="J127" s="356">
        <f>IF(H127&lt;=H135,F127,"")</f>
        <v>0</v>
      </c>
      <c r="K127" s="368"/>
      <c r="L127" s="406" t="s">
        <v>38</v>
      </c>
      <c r="M127" s="400" t="s">
        <v>39</v>
      </c>
    </row>
    <row r="128" spans="2:15" s="4" customFormat="1" ht="11.25" customHeight="1" x14ac:dyDescent="0.4">
      <c r="B128" s="425"/>
      <c r="C128" s="388"/>
      <c r="D128" s="393"/>
      <c r="E128" s="391"/>
      <c r="F128" s="258"/>
      <c r="G128" s="260"/>
      <c r="H128" s="392"/>
      <c r="I128" s="377"/>
      <c r="J128" s="369"/>
      <c r="K128" s="370"/>
      <c r="L128" s="406"/>
      <c r="M128" s="400"/>
    </row>
    <row r="129" spans="2:15" s="4" customFormat="1" ht="12" customHeight="1" x14ac:dyDescent="0.4">
      <c r="B129" s="425"/>
      <c r="C129" s="389"/>
      <c r="D129" s="393"/>
      <c r="E129" s="53" t="s">
        <v>32</v>
      </c>
      <c r="F129" s="348" t="s">
        <v>33</v>
      </c>
      <c r="G129" s="349"/>
      <c r="H129" s="53" t="s">
        <v>34</v>
      </c>
      <c r="I129" s="378" t="s">
        <v>35</v>
      </c>
      <c r="J129" s="378"/>
      <c r="K129" s="378"/>
      <c r="L129" s="406"/>
      <c r="M129" s="400"/>
    </row>
    <row r="130" spans="2:15" s="4" customFormat="1" ht="12" customHeight="1" x14ac:dyDescent="0.4">
      <c r="B130" s="425"/>
      <c r="C130" s="415"/>
      <c r="D130" s="393"/>
      <c r="E130" s="378" t="s">
        <v>18</v>
      </c>
      <c r="F130" s="350" t="s">
        <v>19</v>
      </c>
      <c r="G130" s="351"/>
      <c r="H130" s="378" t="s">
        <v>36</v>
      </c>
      <c r="I130" s="92" t="s">
        <v>7</v>
      </c>
      <c r="J130" s="361" t="s">
        <v>1</v>
      </c>
      <c r="K130" s="362"/>
      <c r="L130" s="407" t="str">
        <f>IF(SUM(L123,M123)&gt;$J$3*F135,ROUNDUP($J$3*F135*L123/(L123+M123),0),"")</f>
        <v/>
      </c>
      <c r="M130" s="409" t="str">
        <f>IF(SUM(L123,M123)&gt;$J$3*F135,ROUNDUP($J$3*F135*M123/(L123+M123),0),"")</f>
        <v/>
      </c>
    </row>
    <row r="131" spans="2:15" s="4" customFormat="1" ht="12" customHeight="1" x14ac:dyDescent="0.4">
      <c r="B131" s="425"/>
      <c r="C131" s="415"/>
      <c r="D131" s="54" t="s">
        <v>20</v>
      </c>
      <c r="E131" s="378"/>
      <c r="F131" s="352"/>
      <c r="G131" s="353"/>
      <c r="H131" s="378"/>
      <c r="I131" s="378" t="s">
        <v>11</v>
      </c>
      <c r="J131" s="350" t="s">
        <v>12</v>
      </c>
      <c r="K131" s="363"/>
      <c r="L131" s="408"/>
      <c r="M131" s="410"/>
    </row>
    <row r="132" spans="2:15" s="4" customFormat="1" ht="9" customHeight="1" x14ac:dyDescent="0.4">
      <c r="B132" s="425"/>
      <c r="C132" s="415"/>
      <c r="D132" s="390" t="str">
        <f>IFERROR(D128/D125,"")</f>
        <v/>
      </c>
      <c r="E132" s="378"/>
      <c r="F132" s="352"/>
      <c r="G132" s="353"/>
      <c r="H132" s="378"/>
      <c r="I132" s="378"/>
      <c r="J132" s="364"/>
      <c r="K132" s="365"/>
      <c r="L132" s="399" t="s">
        <v>4</v>
      </c>
      <c r="M132" s="400"/>
    </row>
    <row r="133" spans="2:15" s="4" customFormat="1" ht="6.75" customHeight="1" x14ac:dyDescent="0.4">
      <c r="B133" s="425"/>
      <c r="C133" s="415"/>
      <c r="D133" s="390"/>
      <c r="E133" s="378"/>
      <c r="F133" s="352"/>
      <c r="G133" s="353"/>
      <c r="H133" s="378"/>
      <c r="I133" s="378"/>
      <c r="J133" s="364"/>
      <c r="K133" s="365"/>
      <c r="L133" s="411" t="s">
        <v>21</v>
      </c>
      <c r="M133" s="413" t="s">
        <v>22</v>
      </c>
    </row>
    <row r="134" spans="2:15" s="4" customFormat="1" ht="8.25" customHeight="1" x14ac:dyDescent="0.4">
      <c r="B134" s="425"/>
      <c r="C134" s="415"/>
      <c r="D134" s="54" t="s">
        <v>25</v>
      </c>
      <c r="E134" s="378"/>
      <c r="F134" s="354"/>
      <c r="G134" s="355"/>
      <c r="H134" s="378"/>
      <c r="I134" s="378"/>
      <c r="J134" s="366"/>
      <c r="K134" s="367"/>
      <c r="L134" s="412"/>
      <c r="M134" s="414"/>
    </row>
    <row r="135" spans="2:15" s="4" customFormat="1" ht="9" customHeight="1" x14ac:dyDescent="0.4">
      <c r="B135" s="425"/>
      <c r="C135" s="415"/>
      <c r="D135" s="390" t="str">
        <f>IF(OR(D125="",D128=""),"",IF(AND(D132&gt;=0.85,D132&lt;=1.15),"○","×"))</f>
        <v/>
      </c>
      <c r="E135" s="377" t="str">
        <f>IF(D125="","",D125)</f>
        <v/>
      </c>
      <c r="F135" s="356"/>
      <c r="G135" s="351"/>
      <c r="H135" s="375" t="str">
        <f>IFERROR(E135*F135,"")</f>
        <v/>
      </c>
      <c r="I135" s="359" t="str">
        <f>IF(H135&lt;H127,ROUNDUP(H135*E127/ H127,0),"")</f>
        <v/>
      </c>
      <c r="J135" s="371" t="str">
        <f>IF(H135&lt;H127,ROUNDUP(H135*F127/ H127,0),"")</f>
        <v/>
      </c>
      <c r="K135" s="372"/>
      <c r="L135" s="395">
        <f>IF(L130="",L123,L130)</f>
        <v>0</v>
      </c>
      <c r="M135" s="397">
        <f>IF(M130="",M123,M130)</f>
        <v>0</v>
      </c>
    </row>
    <row r="136" spans="2:15" s="4" customFormat="1" ht="9" customHeight="1" thickBot="1" x14ac:dyDescent="0.45">
      <c r="B136" s="426"/>
      <c r="C136" s="416"/>
      <c r="D136" s="394"/>
      <c r="E136" s="417"/>
      <c r="F136" s="357"/>
      <c r="G136" s="358"/>
      <c r="H136" s="376"/>
      <c r="I136" s="360"/>
      <c r="J136" s="373"/>
      <c r="K136" s="374"/>
      <c r="L136" s="396"/>
      <c r="M136" s="398"/>
    </row>
    <row r="137" spans="2:15" s="1" customFormat="1" ht="17.25" customHeight="1" x14ac:dyDescent="0.4">
      <c r="B137" s="62" t="s">
        <v>0</v>
      </c>
      <c r="C137" s="63" t="s">
        <v>26</v>
      </c>
      <c r="D137" s="63" t="s">
        <v>27</v>
      </c>
      <c r="E137" s="63" t="s">
        <v>28</v>
      </c>
      <c r="F137" s="379" t="s">
        <v>29</v>
      </c>
      <c r="G137" s="380"/>
      <c r="H137" s="63" t="s">
        <v>30</v>
      </c>
      <c r="I137" s="428" t="s">
        <v>31</v>
      </c>
      <c r="J137" s="428"/>
      <c r="K137" s="428"/>
      <c r="L137" s="106" t="s">
        <v>13</v>
      </c>
      <c r="M137" s="64" t="s">
        <v>14</v>
      </c>
      <c r="O137" s="68"/>
    </row>
    <row r="138" spans="2:15" s="4" customFormat="1" ht="17.25" customHeight="1" x14ac:dyDescent="0.4">
      <c r="B138" s="425">
        <v>6</v>
      </c>
      <c r="C138" s="382" t="s">
        <v>16</v>
      </c>
      <c r="D138" s="53" t="s">
        <v>2</v>
      </c>
      <c r="E138" s="378" t="s">
        <v>17</v>
      </c>
      <c r="F138" s="350" t="s">
        <v>47</v>
      </c>
      <c r="G138" s="351"/>
      <c r="H138" s="378" t="s">
        <v>45</v>
      </c>
      <c r="I138" s="92" t="s">
        <v>5</v>
      </c>
      <c r="J138" s="361" t="s">
        <v>6</v>
      </c>
      <c r="K138" s="362"/>
      <c r="L138" s="107" t="s">
        <v>101</v>
      </c>
      <c r="M138" s="65" t="s">
        <v>102</v>
      </c>
    </row>
    <row r="139" spans="2:15" s="4" customFormat="1" ht="6" customHeight="1" x14ac:dyDescent="0.4">
      <c r="B139" s="425"/>
      <c r="C139" s="383"/>
      <c r="D139" s="384" t="s">
        <v>23</v>
      </c>
      <c r="E139" s="378"/>
      <c r="F139" s="352"/>
      <c r="G139" s="353"/>
      <c r="H139" s="378"/>
      <c r="I139" s="378" t="s">
        <v>9</v>
      </c>
      <c r="J139" s="350" t="s">
        <v>10</v>
      </c>
      <c r="K139" s="363"/>
      <c r="L139" s="401">
        <f>ROUNDUP(IF(I143="",I151,I143)*VLOOKUP($J$1,$O$1:$P$2,2,FALSE),0)</f>
        <v>0</v>
      </c>
      <c r="M139" s="403">
        <f>ROUNDUP(IF(J143="",J151,J143)*VLOOKUP($J$2,$O$1:$P$2,2,FALSE),0)</f>
        <v>0</v>
      </c>
    </row>
    <row r="140" spans="2:15" s="4" customFormat="1" ht="6" customHeight="1" x14ac:dyDescent="0.4">
      <c r="B140" s="425"/>
      <c r="C140" s="383"/>
      <c r="D140" s="385"/>
      <c r="E140" s="378"/>
      <c r="F140" s="352"/>
      <c r="G140" s="353"/>
      <c r="H140" s="378"/>
      <c r="I140" s="378"/>
      <c r="J140" s="364"/>
      <c r="K140" s="365"/>
      <c r="L140" s="402"/>
      <c r="M140" s="404"/>
    </row>
    <row r="141" spans="2:15" s="4" customFormat="1" ht="9.75" customHeight="1" x14ac:dyDescent="0.4">
      <c r="B141" s="425"/>
      <c r="C141" s="388"/>
      <c r="D141" s="386"/>
      <c r="E141" s="378"/>
      <c r="F141" s="352"/>
      <c r="G141" s="353"/>
      <c r="H141" s="378"/>
      <c r="I141" s="378"/>
      <c r="J141" s="364"/>
      <c r="K141" s="365"/>
      <c r="L141" s="402"/>
      <c r="M141" s="405"/>
    </row>
    <row r="142" spans="2:15" s="4" customFormat="1" ht="9" customHeight="1" x14ac:dyDescent="0.4">
      <c r="B142" s="425"/>
      <c r="C142" s="388"/>
      <c r="D142" s="387"/>
      <c r="E142" s="378"/>
      <c r="F142" s="354"/>
      <c r="G142" s="355"/>
      <c r="H142" s="378"/>
      <c r="I142" s="378"/>
      <c r="J142" s="366"/>
      <c r="K142" s="367"/>
      <c r="L142" s="399" t="s">
        <v>37</v>
      </c>
      <c r="M142" s="400"/>
    </row>
    <row r="143" spans="2:15" s="4" customFormat="1" ht="15.75" customHeight="1" x14ac:dyDescent="0.4">
      <c r="B143" s="425"/>
      <c r="C143" s="388"/>
      <c r="D143" s="54" t="s">
        <v>24</v>
      </c>
      <c r="E143" s="391"/>
      <c r="F143" s="381"/>
      <c r="G143" s="257"/>
      <c r="H143" s="392" t="str">
        <f>IF(OR(E143="",F143=""),"",E143+F143)</f>
        <v/>
      </c>
      <c r="I143" s="377">
        <f>IF(H143&lt;=H151,E143,"")</f>
        <v>0</v>
      </c>
      <c r="J143" s="356">
        <f>IF(H143&lt;=H151,F143,"")</f>
        <v>0</v>
      </c>
      <c r="K143" s="368"/>
      <c r="L143" s="406" t="s">
        <v>38</v>
      </c>
      <c r="M143" s="400" t="s">
        <v>39</v>
      </c>
    </row>
    <row r="144" spans="2:15" s="4" customFormat="1" ht="11.25" customHeight="1" x14ac:dyDescent="0.4">
      <c r="B144" s="425"/>
      <c r="C144" s="388"/>
      <c r="D144" s="393"/>
      <c r="E144" s="391"/>
      <c r="F144" s="258"/>
      <c r="G144" s="260"/>
      <c r="H144" s="392"/>
      <c r="I144" s="377"/>
      <c r="J144" s="369"/>
      <c r="K144" s="370"/>
      <c r="L144" s="406"/>
      <c r="M144" s="400"/>
    </row>
    <row r="145" spans="2:15" s="4" customFormat="1" ht="12" customHeight="1" x14ac:dyDescent="0.4">
      <c r="B145" s="425"/>
      <c r="C145" s="389"/>
      <c r="D145" s="393"/>
      <c r="E145" s="53" t="s">
        <v>32</v>
      </c>
      <c r="F145" s="348" t="s">
        <v>33</v>
      </c>
      <c r="G145" s="349"/>
      <c r="H145" s="53" t="s">
        <v>34</v>
      </c>
      <c r="I145" s="378" t="s">
        <v>35</v>
      </c>
      <c r="J145" s="378"/>
      <c r="K145" s="378"/>
      <c r="L145" s="406"/>
      <c r="M145" s="400"/>
    </row>
    <row r="146" spans="2:15" s="4" customFormat="1" ht="12" customHeight="1" x14ac:dyDescent="0.4">
      <c r="B146" s="425"/>
      <c r="C146" s="415"/>
      <c r="D146" s="393"/>
      <c r="E146" s="378" t="s">
        <v>18</v>
      </c>
      <c r="F146" s="350" t="s">
        <v>19</v>
      </c>
      <c r="G146" s="351"/>
      <c r="H146" s="378" t="s">
        <v>36</v>
      </c>
      <c r="I146" s="92" t="s">
        <v>7</v>
      </c>
      <c r="J146" s="361" t="s">
        <v>1</v>
      </c>
      <c r="K146" s="362"/>
      <c r="L146" s="407" t="str">
        <f>IF(SUM(L139,M139)&gt;$J$3*F151,ROUNDUP($J$3*F151*L139/(L139+M139),0),"")</f>
        <v/>
      </c>
      <c r="M146" s="409" t="str">
        <f>IF(SUM(L139,M139)&gt;$J$3*F151,ROUNDUP($J$3*F151*M139/(L139+M139),0),"")</f>
        <v/>
      </c>
    </row>
    <row r="147" spans="2:15" s="4" customFormat="1" ht="12" customHeight="1" x14ac:dyDescent="0.4">
      <c r="B147" s="425"/>
      <c r="C147" s="415"/>
      <c r="D147" s="54" t="s">
        <v>20</v>
      </c>
      <c r="E147" s="378"/>
      <c r="F147" s="352"/>
      <c r="G147" s="353"/>
      <c r="H147" s="378"/>
      <c r="I147" s="378" t="s">
        <v>11</v>
      </c>
      <c r="J147" s="350" t="s">
        <v>12</v>
      </c>
      <c r="K147" s="363"/>
      <c r="L147" s="408"/>
      <c r="M147" s="410"/>
    </row>
    <row r="148" spans="2:15" s="4" customFormat="1" ht="9" customHeight="1" x14ac:dyDescent="0.4">
      <c r="B148" s="425"/>
      <c r="C148" s="415"/>
      <c r="D148" s="390" t="str">
        <f>IFERROR(D144/D141,"")</f>
        <v/>
      </c>
      <c r="E148" s="378"/>
      <c r="F148" s="352"/>
      <c r="G148" s="353"/>
      <c r="H148" s="378"/>
      <c r="I148" s="378"/>
      <c r="J148" s="364"/>
      <c r="K148" s="365"/>
      <c r="L148" s="399" t="s">
        <v>4</v>
      </c>
      <c r="M148" s="400"/>
    </row>
    <row r="149" spans="2:15" s="4" customFormat="1" ht="6.75" customHeight="1" x14ac:dyDescent="0.4">
      <c r="B149" s="425"/>
      <c r="C149" s="415"/>
      <c r="D149" s="390"/>
      <c r="E149" s="378"/>
      <c r="F149" s="352"/>
      <c r="G149" s="353"/>
      <c r="H149" s="378"/>
      <c r="I149" s="378"/>
      <c r="J149" s="364"/>
      <c r="K149" s="365"/>
      <c r="L149" s="411" t="s">
        <v>21</v>
      </c>
      <c r="M149" s="413" t="s">
        <v>22</v>
      </c>
    </row>
    <row r="150" spans="2:15" s="4" customFormat="1" ht="8.25" customHeight="1" x14ac:dyDescent="0.4">
      <c r="B150" s="425"/>
      <c r="C150" s="415"/>
      <c r="D150" s="54" t="s">
        <v>25</v>
      </c>
      <c r="E150" s="378"/>
      <c r="F150" s="354"/>
      <c r="G150" s="355"/>
      <c r="H150" s="378"/>
      <c r="I150" s="378"/>
      <c r="J150" s="366"/>
      <c r="K150" s="367"/>
      <c r="L150" s="412"/>
      <c r="M150" s="414"/>
    </row>
    <row r="151" spans="2:15" s="4" customFormat="1" ht="9" customHeight="1" x14ac:dyDescent="0.4">
      <c r="B151" s="425"/>
      <c r="C151" s="415"/>
      <c r="D151" s="390" t="str">
        <f>IF(OR(D141="",D144=""),"",IF(AND(D148&gt;=0.85,D148&lt;=1.15),"○","×"))</f>
        <v/>
      </c>
      <c r="E151" s="377" t="str">
        <f>IF(D141="","",D141)</f>
        <v/>
      </c>
      <c r="F151" s="356"/>
      <c r="G151" s="351"/>
      <c r="H151" s="375" t="str">
        <f>IFERROR(E151*F151,"")</f>
        <v/>
      </c>
      <c r="I151" s="359" t="str">
        <f>IF(H151&lt;H143,ROUNDUP(H151*E143/ H143,0),"")</f>
        <v/>
      </c>
      <c r="J151" s="371" t="str">
        <f>IF(H151&lt;H143,ROUNDUP(H151*F143/ H143,0),"")</f>
        <v/>
      </c>
      <c r="K151" s="372"/>
      <c r="L151" s="395">
        <f>IF(L146="",L139,L146)</f>
        <v>0</v>
      </c>
      <c r="M151" s="397">
        <f>IF(M146="",M139,M146)</f>
        <v>0</v>
      </c>
    </row>
    <row r="152" spans="2:15" s="4" customFormat="1" ht="9" customHeight="1" thickBot="1" x14ac:dyDescent="0.45">
      <c r="B152" s="426"/>
      <c r="C152" s="416"/>
      <c r="D152" s="394"/>
      <c r="E152" s="417"/>
      <c r="F152" s="357"/>
      <c r="G152" s="358"/>
      <c r="H152" s="376"/>
      <c r="I152" s="360"/>
      <c r="J152" s="373"/>
      <c r="K152" s="374"/>
      <c r="L152" s="396"/>
      <c r="M152" s="398"/>
    </row>
    <row r="153" spans="2:15" s="1" customFormat="1" ht="12" customHeight="1" x14ac:dyDescent="0.4">
      <c r="B153" s="2"/>
      <c r="C153" s="3"/>
      <c r="D153" s="3"/>
      <c r="E153" s="3"/>
      <c r="F153" s="3"/>
      <c r="G153" s="3"/>
      <c r="H153" s="3"/>
      <c r="I153" s="3"/>
      <c r="J153" s="3"/>
      <c r="K153" s="3"/>
      <c r="L153" s="429" t="s">
        <v>15</v>
      </c>
      <c r="M153" s="429"/>
    </row>
    <row r="156" spans="2:15" x14ac:dyDescent="0.4">
      <c r="B156" s="6" t="s">
        <v>184</v>
      </c>
    </row>
    <row r="157" spans="2:15" ht="12" thickBot="1" x14ac:dyDescent="0.45"/>
    <row r="158" spans="2:15" s="1" customFormat="1" ht="17.25" customHeight="1" x14ac:dyDescent="0.4">
      <c r="B158" s="62" t="s">
        <v>0</v>
      </c>
      <c r="C158" s="63" t="s">
        <v>26</v>
      </c>
      <c r="D158" s="63" t="s">
        <v>27</v>
      </c>
      <c r="E158" s="63" t="s">
        <v>28</v>
      </c>
      <c r="F158" s="379" t="s">
        <v>29</v>
      </c>
      <c r="G158" s="380"/>
      <c r="H158" s="63" t="s">
        <v>30</v>
      </c>
      <c r="I158" s="428" t="s">
        <v>31</v>
      </c>
      <c r="J158" s="428"/>
      <c r="K158" s="428"/>
      <c r="L158" s="106" t="s">
        <v>13</v>
      </c>
      <c r="M158" s="64" t="s">
        <v>14</v>
      </c>
      <c r="O158" s="68"/>
    </row>
    <row r="159" spans="2:15" s="4" customFormat="1" ht="17.25" customHeight="1" x14ac:dyDescent="0.4">
      <c r="B159" s="425">
        <v>7</v>
      </c>
      <c r="C159" s="382" t="s">
        <v>16</v>
      </c>
      <c r="D159" s="53" t="s">
        <v>2</v>
      </c>
      <c r="E159" s="378" t="s">
        <v>17</v>
      </c>
      <c r="F159" s="350" t="s">
        <v>47</v>
      </c>
      <c r="G159" s="351"/>
      <c r="H159" s="378" t="s">
        <v>45</v>
      </c>
      <c r="I159" s="92" t="s">
        <v>5</v>
      </c>
      <c r="J159" s="361" t="s">
        <v>6</v>
      </c>
      <c r="K159" s="362"/>
      <c r="L159" s="107" t="s">
        <v>101</v>
      </c>
      <c r="M159" s="65" t="s">
        <v>102</v>
      </c>
    </row>
    <row r="160" spans="2:15" s="4" customFormat="1" ht="6" customHeight="1" x14ac:dyDescent="0.4">
      <c r="B160" s="425"/>
      <c r="C160" s="383"/>
      <c r="D160" s="384" t="s">
        <v>23</v>
      </c>
      <c r="E160" s="378"/>
      <c r="F160" s="352"/>
      <c r="G160" s="353"/>
      <c r="H160" s="378"/>
      <c r="I160" s="378" t="s">
        <v>9</v>
      </c>
      <c r="J160" s="350" t="s">
        <v>10</v>
      </c>
      <c r="K160" s="363"/>
      <c r="L160" s="401">
        <f>ROUNDUP(IF(I164="",I172,I164)*VLOOKUP($J$1,$O$1:$P$2,2,FALSE),0)</f>
        <v>0</v>
      </c>
      <c r="M160" s="403">
        <f>ROUNDUP(IF(J164="",J172,J164)*VLOOKUP($J$2,$O$1:$P$2,2,FALSE),0)</f>
        <v>0</v>
      </c>
    </row>
    <row r="161" spans="2:15" s="4" customFormat="1" ht="6" customHeight="1" x14ac:dyDescent="0.4">
      <c r="B161" s="425"/>
      <c r="C161" s="383"/>
      <c r="D161" s="385"/>
      <c r="E161" s="378"/>
      <c r="F161" s="352"/>
      <c r="G161" s="353"/>
      <c r="H161" s="378"/>
      <c r="I161" s="378"/>
      <c r="J161" s="364"/>
      <c r="K161" s="365"/>
      <c r="L161" s="402"/>
      <c r="M161" s="404"/>
    </row>
    <row r="162" spans="2:15" s="4" customFormat="1" ht="9.75" customHeight="1" x14ac:dyDescent="0.4">
      <c r="B162" s="425"/>
      <c r="C162" s="388"/>
      <c r="D162" s="386"/>
      <c r="E162" s="378"/>
      <c r="F162" s="352"/>
      <c r="G162" s="353"/>
      <c r="H162" s="378"/>
      <c r="I162" s="378"/>
      <c r="J162" s="364"/>
      <c r="K162" s="365"/>
      <c r="L162" s="402"/>
      <c r="M162" s="405"/>
    </row>
    <row r="163" spans="2:15" s="4" customFormat="1" ht="9" customHeight="1" x14ac:dyDescent="0.4">
      <c r="B163" s="425"/>
      <c r="C163" s="388"/>
      <c r="D163" s="387"/>
      <c r="E163" s="378"/>
      <c r="F163" s="354"/>
      <c r="G163" s="355"/>
      <c r="H163" s="378"/>
      <c r="I163" s="378"/>
      <c r="J163" s="366"/>
      <c r="K163" s="367"/>
      <c r="L163" s="399" t="s">
        <v>37</v>
      </c>
      <c r="M163" s="400"/>
    </row>
    <row r="164" spans="2:15" s="4" customFormat="1" ht="15.75" customHeight="1" x14ac:dyDescent="0.4">
      <c r="B164" s="425"/>
      <c r="C164" s="388"/>
      <c r="D164" s="54" t="s">
        <v>24</v>
      </c>
      <c r="E164" s="391"/>
      <c r="F164" s="381"/>
      <c r="G164" s="257"/>
      <c r="H164" s="392" t="str">
        <f>IF(OR(E164="",F164=""),"",E164+F164)</f>
        <v/>
      </c>
      <c r="I164" s="377">
        <f>IF(H164&lt;=H172,E164,"")</f>
        <v>0</v>
      </c>
      <c r="J164" s="356">
        <f>IF(H164&lt;=H172,F164,"")</f>
        <v>0</v>
      </c>
      <c r="K164" s="368"/>
      <c r="L164" s="406" t="s">
        <v>38</v>
      </c>
      <c r="M164" s="400" t="s">
        <v>39</v>
      </c>
    </row>
    <row r="165" spans="2:15" s="4" customFormat="1" ht="11.25" customHeight="1" x14ac:dyDescent="0.4">
      <c r="B165" s="425"/>
      <c r="C165" s="388"/>
      <c r="D165" s="393"/>
      <c r="E165" s="391"/>
      <c r="F165" s="258"/>
      <c r="G165" s="260"/>
      <c r="H165" s="392"/>
      <c r="I165" s="377"/>
      <c r="J165" s="369"/>
      <c r="K165" s="370"/>
      <c r="L165" s="406"/>
      <c r="M165" s="400"/>
    </row>
    <row r="166" spans="2:15" s="4" customFormat="1" ht="12" customHeight="1" x14ac:dyDescent="0.4">
      <c r="B166" s="425"/>
      <c r="C166" s="389"/>
      <c r="D166" s="393"/>
      <c r="E166" s="53" t="s">
        <v>32</v>
      </c>
      <c r="F166" s="348" t="s">
        <v>33</v>
      </c>
      <c r="G166" s="349"/>
      <c r="H166" s="53" t="s">
        <v>34</v>
      </c>
      <c r="I166" s="378" t="s">
        <v>35</v>
      </c>
      <c r="J166" s="378"/>
      <c r="K166" s="378"/>
      <c r="L166" s="406"/>
      <c r="M166" s="400"/>
    </row>
    <row r="167" spans="2:15" s="4" customFormat="1" ht="12" customHeight="1" x14ac:dyDescent="0.4">
      <c r="B167" s="425"/>
      <c r="C167" s="415"/>
      <c r="D167" s="393"/>
      <c r="E167" s="378" t="s">
        <v>18</v>
      </c>
      <c r="F167" s="350" t="s">
        <v>19</v>
      </c>
      <c r="G167" s="351"/>
      <c r="H167" s="378" t="s">
        <v>36</v>
      </c>
      <c r="I167" s="92" t="s">
        <v>7</v>
      </c>
      <c r="J167" s="361" t="s">
        <v>1</v>
      </c>
      <c r="K167" s="362"/>
      <c r="L167" s="407" t="str">
        <f>IF(SUM(L160,M160)&gt;$J$3*F172,ROUNDUP($J$3*F172*L160/(L160+M160),0),"")</f>
        <v/>
      </c>
      <c r="M167" s="409" t="str">
        <f>IF(SUM(L160,M160)&gt;$J$3*F172,ROUNDUP($J$3*F172*M160/(L160+M160),0),"")</f>
        <v/>
      </c>
    </row>
    <row r="168" spans="2:15" s="4" customFormat="1" ht="12" customHeight="1" x14ac:dyDescent="0.4">
      <c r="B168" s="425"/>
      <c r="C168" s="415"/>
      <c r="D168" s="54" t="s">
        <v>20</v>
      </c>
      <c r="E168" s="378"/>
      <c r="F168" s="352"/>
      <c r="G168" s="353"/>
      <c r="H168" s="378"/>
      <c r="I168" s="378" t="s">
        <v>11</v>
      </c>
      <c r="J168" s="350" t="s">
        <v>12</v>
      </c>
      <c r="K168" s="363"/>
      <c r="L168" s="408"/>
      <c r="M168" s="410"/>
    </row>
    <row r="169" spans="2:15" s="4" customFormat="1" ht="9" customHeight="1" x14ac:dyDescent="0.4">
      <c r="B169" s="425"/>
      <c r="C169" s="415"/>
      <c r="D169" s="390" t="str">
        <f>IFERROR(D165/D162,"")</f>
        <v/>
      </c>
      <c r="E169" s="378"/>
      <c r="F169" s="352"/>
      <c r="G169" s="353"/>
      <c r="H169" s="378"/>
      <c r="I169" s="378"/>
      <c r="J169" s="364"/>
      <c r="K169" s="365"/>
      <c r="L169" s="399" t="s">
        <v>4</v>
      </c>
      <c r="M169" s="400"/>
    </row>
    <row r="170" spans="2:15" s="4" customFormat="1" ht="6.75" customHeight="1" x14ac:dyDescent="0.4">
      <c r="B170" s="425"/>
      <c r="C170" s="415"/>
      <c r="D170" s="390"/>
      <c r="E170" s="378"/>
      <c r="F170" s="352"/>
      <c r="G170" s="353"/>
      <c r="H170" s="378"/>
      <c r="I170" s="378"/>
      <c r="J170" s="364"/>
      <c r="K170" s="365"/>
      <c r="L170" s="411" t="s">
        <v>21</v>
      </c>
      <c r="M170" s="413" t="s">
        <v>22</v>
      </c>
    </row>
    <row r="171" spans="2:15" s="4" customFormat="1" ht="8.25" customHeight="1" x14ac:dyDescent="0.4">
      <c r="B171" s="425"/>
      <c r="C171" s="415"/>
      <c r="D171" s="54" t="s">
        <v>25</v>
      </c>
      <c r="E171" s="378"/>
      <c r="F171" s="354"/>
      <c r="G171" s="355"/>
      <c r="H171" s="378"/>
      <c r="I171" s="378"/>
      <c r="J171" s="366"/>
      <c r="K171" s="367"/>
      <c r="L171" s="412"/>
      <c r="M171" s="414"/>
    </row>
    <row r="172" spans="2:15" s="4" customFormat="1" ht="9" customHeight="1" x14ac:dyDescent="0.4">
      <c r="B172" s="425"/>
      <c r="C172" s="415"/>
      <c r="D172" s="390" t="str">
        <f>IF(OR(D162="",D165=""),"",IF(AND(D169&gt;=0.85,D169&lt;=1.15),"○","×"))</f>
        <v/>
      </c>
      <c r="E172" s="377" t="str">
        <f>IF(D162="","",D162)</f>
        <v/>
      </c>
      <c r="F172" s="356"/>
      <c r="G172" s="351"/>
      <c r="H172" s="375" t="str">
        <f>IFERROR(E172*F172,"")</f>
        <v/>
      </c>
      <c r="I172" s="359" t="str">
        <f>IF(H172&lt;H164,ROUNDUP(H172*E164/ H164,0),"")</f>
        <v/>
      </c>
      <c r="J172" s="371" t="str">
        <f>IF(H172&lt;H164,ROUNDUP(H172*F164/ H164,0),"")</f>
        <v/>
      </c>
      <c r="K172" s="372"/>
      <c r="L172" s="395">
        <f>IF(L167="",L160,L167)</f>
        <v>0</v>
      </c>
      <c r="M172" s="397">
        <f>IF(M167="",M160,M167)</f>
        <v>0</v>
      </c>
    </row>
    <row r="173" spans="2:15" s="4" customFormat="1" ht="9" customHeight="1" thickBot="1" x14ac:dyDescent="0.45">
      <c r="B173" s="426"/>
      <c r="C173" s="416"/>
      <c r="D173" s="394"/>
      <c r="E173" s="417"/>
      <c r="F173" s="357"/>
      <c r="G173" s="358"/>
      <c r="H173" s="376"/>
      <c r="I173" s="360"/>
      <c r="J173" s="373"/>
      <c r="K173" s="374"/>
      <c r="L173" s="396"/>
      <c r="M173" s="398"/>
    </row>
    <row r="174" spans="2:15" s="1" customFormat="1" ht="17.25" customHeight="1" x14ac:dyDescent="0.4">
      <c r="B174" s="62" t="s">
        <v>0</v>
      </c>
      <c r="C174" s="63" t="s">
        <v>26</v>
      </c>
      <c r="D174" s="63" t="s">
        <v>27</v>
      </c>
      <c r="E174" s="63" t="s">
        <v>28</v>
      </c>
      <c r="F174" s="379" t="s">
        <v>29</v>
      </c>
      <c r="G174" s="380"/>
      <c r="H174" s="63" t="s">
        <v>30</v>
      </c>
      <c r="I174" s="428" t="s">
        <v>31</v>
      </c>
      <c r="J174" s="428"/>
      <c r="K174" s="428"/>
      <c r="L174" s="106" t="s">
        <v>13</v>
      </c>
      <c r="M174" s="64" t="s">
        <v>14</v>
      </c>
      <c r="O174" s="68"/>
    </row>
    <row r="175" spans="2:15" s="4" customFormat="1" ht="17.25" customHeight="1" x14ac:dyDescent="0.4">
      <c r="B175" s="425">
        <v>8</v>
      </c>
      <c r="C175" s="382" t="s">
        <v>16</v>
      </c>
      <c r="D175" s="53" t="s">
        <v>2</v>
      </c>
      <c r="E175" s="378" t="s">
        <v>17</v>
      </c>
      <c r="F175" s="350" t="s">
        <v>47</v>
      </c>
      <c r="G175" s="351"/>
      <c r="H175" s="378" t="s">
        <v>45</v>
      </c>
      <c r="I175" s="92" t="s">
        <v>5</v>
      </c>
      <c r="J175" s="361" t="s">
        <v>6</v>
      </c>
      <c r="K175" s="362"/>
      <c r="L175" s="107" t="s">
        <v>101</v>
      </c>
      <c r="M175" s="65" t="s">
        <v>102</v>
      </c>
    </row>
    <row r="176" spans="2:15" s="4" customFormat="1" ht="6" customHeight="1" x14ac:dyDescent="0.4">
      <c r="B176" s="425"/>
      <c r="C176" s="383"/>
      <c r="D176" s="384" t="s">
        <v>23</v>
      </c>
      <c r="E176" s="378"/>
      <c r="F176" s="352"/>
      <c r="G176" s="353"/>
      <c r="H176" s="378"/>
      <c r="I176" s="378" t="s">
        <v>9</v>
      </c>
      <c r="J176" s="350" t="s">
        <v>10</v>
      </c>
      <c r="K176" s="363"/>
      <c r="L176" s="401">
        <f>ROUNDUP(IF(I180="",I188,I180)*VLOOKUP($J$1,$O$1:$P$2,2,FALSE),0)</f>
        <v>0</v>
      </c>
      <c r="M176" s="403">
        <f>ROUNDUP(IF(J180="",J188,J180)*VLOOKUP($J$2,$O$1:$P$2,2,FALSE),0)</f>
        <v>0</v>
      </c>
    </row>
    <row r="177" spans="2:15" s="4" customFormat="1" ht="6" customHeight="1" x14ac:dyDescent="0.4">
      <c r="B177" s="425"/>
      <c r="C177" s="383"/>
      <c r="D177" s="385"/>
      <c r="E177" s="378"/>
      <c r="F177" s="352"/>
      <c r="G177" s="353"/>
      <c r="H177" s="378"/>
      <c r="I177" s="378"/>
      <c r="J177" s="364"/>
      <c r="K177" s="365"/>
      <c r="L177" s="402"/>
      <c r="M177" s="404"/>
    </row>
    <row r="178" spans="2:15" s="4" customFormat="1" ht="9.75" customHeight="1" x14ac:dyDescent="0.4">
      <c r="B178" s="425"/>
      <c r="C178" s="388"/>
      <c r="D178" s="386"/>
      <c r="E178" s="378"/>
      <c r="F178" s="352"/>
      <c r="G178" s="353"/>
      <c r="H178" s="378"/>
      <c r="I178" s="378"/>
      <c r="J178" s="364"/>
      <c r="K178" s="365"/>
      <c r="L178" s="402"/>
      <c r="M178" s="405"/>
    </row>
    <row r="179" spans="2:15" s="4" customFormat="1" ht="9" customHeight="1" x14ac:dyDescent="0.4">
      <c r="B179" s="425"/>
      <c r="C179" s="388"/>
      <c r="D179" s="387"/>
      <c r="E179" s="378"/>
      <c r="F179" s="354"/>
      <c r="G179" s="355"/>
      <c r="H179" s="378"/>
      <c r="I179" s="378"/>
      <c r="J179" s="366"/>
      <c r="K179" s="367"/>
      <c r="L179" s="399" t="s">
        <v>37</v>
      </c>
      <c r="M179" s="400"/>
    </row>
    <row r="180" spans="2:15" s="4" customFormat="1" ht="15.75" customHeight="1" x14ac:dyDescent="0.4">
      <c r="B180" s="425"/>
      <c r="C180" s="388"/>
      <c r="D180" s="54" t="s">
        <v>24</v>
      </c>
      <c r="E180" s="391"/>
      <c r="F180" s="381"/>
      <c r="G180" s="257"/>
      <c r="H180" s="392" t="str">
        <f>IF(OR(E180="",F180=""),"",E180+F180)</f>
        <v/>
      </c>
      <c r="I180" s="377">
        <f>IF(H180&lt;=H188,E180,"")</f>
        <v>0</v>
      </c>
      <c r="J180" s="356">
        <f>IF(H180&lt;=H188,F180,"")</f>
        <v>0</v>
      </c>
      <c r="K180" s="368"/>
      <c r="L180" s="406" t="s">
        <v>38</v>
      </c>
      <c r="M180" s="400" t="s">
        <v>39</v>
      </c>
    </row>
    <row r="181" spans="2:15" s="4" customFormat="1" ht="11.25" customHeight="1" x14ac:dyDescent="0.4">
      <c r="B181" s="425"/>
      <c r="C181" s="388"/>
      <c r="D181" s="393"/>
      <c r="E181" s="391"/>
      <c r="F181" s="258"/>
      <c r="G181" s="260"/>
      <c r="H181" s="392"/>
      <c r="I181" s="377"/>
      <c r="J181" s="369"/>
      <c r="K181" s="370"/>
      <c r="L181" s="406"/>
      <c r="M181" s="400"/>
    </row>
    <row r="182" spans="2:15" s="4" customFormat="1" ht="12" customHeight="1" x14ac:dyDescent="0.4">
      <c r="B182" s="425"/>
      <c r="C182" s="389"/>
      <c r="D182" s="393"/>
      <c r="E182" s="53" t="s">
        <v>32</v>
      </c>
      <c r="F182" s="348" t="s">
        <v>33</v>
      </c>
      <c r="G182" s="349"/>
      <c r="H182" s="53" t="s">
        <v>34</v>
      </c>
      <c r="I182" s="378" t="s">
        <v>35</v>
      </c>
      <c r="J182" s="378"/>
      <c r="K182" s="378"/>
      <c r="L182" s="406"/>
      <c r="M182" s="400"/>
    </row>
    <row r="183" spans="2:15" s="4" customFormat="1" ht="12" customHeight="1" x14ac:dyDescent="0.4">
      <c r="B183" s="425"/>
      <c r="C183" s="415"/>
      <c r="D183" s="393"/>
      <c r="E183" s="378" t="s">
        <v>18</v>
      </c>
      <c r="F183" s="350" t="s">
        <v>19</v>
      </c>
      <c r="G183" s="351"/>
      <c r="H183" s="378" t="s">
        <v>36</v>
      </c>
      <c r="I183" s="92" t="s">
        <v>7</v>
      </c>
      <c r="J183" s="361" t="s">
        <v>1</v>
      </c>
      <c r="K183" s="362"/>
      <c r="L183" s="407" t="str">
        <f>IF(SUM(L176,M176)&gt;$J$3*F188,ROUNDUP($J$3*F188*L176/(L176+M176),0),"")</f>
        <v/>
      </c>
      <c r="M183" s="409" t="str">
        <f>IF(SUM(L176,M176)&gt;$J$3*F188,ROUNDUP($J$3*F188*M176/(L176+M176),0),"")</f>
        <v/>
      </c>
    </row>
    <row r="184" spans="2:15" s="4" customFormat="1" ht="12" customHeight="1" x14ac:dyDescent="0.4">
      <c r="B184" s="425"/>
      <c r="C184" s="415"/>
      <c r="D184" s="54" t="s">
        <v>20</v>
      </c>
      <c r="E184" s="378"/>
      <c r="F184" s="352"/>
      <c r="G184" s="353"/>
      <c r="H184" s="378"/>
      <c r="I184" s="378" t="s">
        <v>11</v>
      </c>
      <c r="J184" s="350" t="s">
        <v>12</v>
      </c>
      <c r="K184" s="363"/>
      <c r="L184" s="408"/>
      <c r="M184" s="410"/>
    </row>
    <row r="185" spans="2:15" s="4" customFormat="1" ht="9" customHeight="1" x14ac:dyDescent="0.4">
      <c r="B185" s="425"/>
      <c r="C185" s="415"/>
      <c r="D185" s="390" t="str">
        <f>IFERROR(D181/D178,"")</f>
        <v/>
      </c>
      <c r="E185" s="378"/>
      <c r="F185" s="352"/>
      <c r="G185" s="353"/>
      <c r="H185" s="378"/>
      <c r="I185" s="378"/>
      <c r="J185" s="364"/>
      <c r="K185" s="365"/>
      <c r="L185" s="399" t="s">
        <v>4</v>
      </c>
      <c r="M185" s="400"/>
    </row>
    <row r="186" spans="2:15" s="4" customFormat="1" ht="6.75" customHeight="1" x14ac:dyDescent="0.4">
      <c r="B186" s="425"/>
      <c r="C186" s="415"/>
      <c r="D186" s="390"/>
      <c r="E186" s="378"/>
      <c r="F186" s="352"/>
      <c r="G186" s="353"/>
      <c r="H186" s="378"/>
      <c r="I186" s="378"/>
      <c r="J186" s="364"/>
      <c r="K186" s="365"/>
      <c r="L186" s="411" t="s">
        <v>21</v>
      </c>
      <c r="M186" s="413" t="s">
        <v>22</v>
      </c>
    </row>
    <row r="187" spans="2:15" s="4" customFormat="1" ht="8.25" customHeight="1" x14ac:dyDescent="0.4">
      <c r="B187" s="425"/>
      <c r="C187" s="415"/>
      <c r="D187" s="54" t="s">
        <v>25</v>
      </c>
      <c r="E187" s="378"/>
      <c r="F187" s="354"/>
      <c r="G187" s="355"/>
      <c r="H187" s="378"/>
      <c r="I187" s="378"/>
      <c r="J187" s="366"/>
      <c r="K187" s="367"/>
      <c r="L187" s="412"/>
      <c r="M187" s="414"/>
    </row>
    <row r="188" spans="2:15" s="4" customFormat="1" ht="9" customHeight="1" x14ac:dyDescent="0.4">
      <c r="B188" s="425"/>
      <c r="C188" s="415"/>
      <c r="D188" s="390" t="str">
        <f>IF(OR(D178="",D181=""),"",IF(AND(D185&gt;=0.85,D185&lt;=1.15),"○","×"))</f>
        <v/>
      </c>
      <c r="E188" s="377" t="str">
        <f>IF(D178="","",D178)</f>
        <v/>
      </c>
      <c r="F188" s="356"/>
      <c r="G188" s="351"/>
      <c r="H188" s="375" t="str">
        <f>IFERROR(E188*F188,"")</f>
        <v/>
      </c>
      <c r="I188" s="359" t="str">
        <f>IF(H188&lt;H180,ROUNDUP(H188*E180/ H180,0),"")</f>
        <v/>
      </c>
      <c r="J188" s="371" t="str">
        <f>IF(H188&lt;H180,ROUNDUP(H188*F180/ H180,0),"")</f>
        <v/>
      </c>
      <c r="K188" s="372"/>
      <c r="L188" s="395">
        <f>IF(L183="",L176,L183)</f>
        <v>0</v>
      </c>
      <c r="M188" s="397">
        <f>IF(M183="",M176,M183)</f>
        <v>0</v>
      </c>
    </row>
    <row r="189" spans="2:15" s="4" customFormat="1" ht="9" customHeight="1" thickBot="1" x14ac:dyDescent="0.45">
      <c r="B189" s="426"/>
      <c r="C189" s="416"/>
      <c r="D189" s="394"/>
      <c r="E189" s="417"/>
      <c r="F189" s="357"/>
      <c r="G189" s="358"/>
      <c r="H189" s="376"/>
      <c r="I189" s="360"/>
      <c r="J189" s="373"/>
      <c r="K189" s="374"/>
      <c r="L189" s="396"/>
      <c r="M189" s="398"/>
    </row>
    <row r="190" spans="2:15" s="1" customFormat="1" ht="17.25" customHeight="1" x14ac:dyDescent="0.4">
      <c r="B190" s="62" t="s">
        <v>0</v>
      </c>
      <c r="C190" s="63" t="s">
        <v>26</v>
      </c>
      <c r="D190" s="63" t="s">
        <v>27</v>
      </c>
      <c r="E190" s="63" t="s">
        <v>28</v>
      </c>
      <c r="F190" s="379" t="s">
        <v>29</v>
      </c>
      <c r="G190" s="380"/>
      <c r="H190" s="63" t="s">
        <v>30</v>
      </c>
      <c r="I190" s="428" t="s">
        <v>31</v>
      </c>
      <c r="J190" s="428"/>
      <c r="K190" s="428"/>
      <c r="L190" s="106" t="s">
        <v>13</v>
      </c>
      <c r="M190" s="64" t="s">
        <v>14</v>
      </c>
      <c r="O190" s="68"/>
    </row>
    <row r="191" spans="2:15" s="4" customFormat="1" ht="17.25" customHeight="1" x14ac:dyDescent="0.4">
      <c r="B191" s="425">
        <v>9</v>
      </c>
      <c r="C191" s="382" t="s">
        <v>16</v>
      </c>
      <c r="D191" s="53" t="s">
        <v>2</v>
      </c>
      <c r="E191" s="378" t="s">
        <v>17</v>
      </c>
      <c r="F191" s="350" t="s">
        <v>47</v>
      </c>
      <c r="G191" s="351"/>
      <c r="H191" s="378" t="s">
        <v>45</v>
      </c>
      <c r="I191" s="92" t="s">
        <v>5</v>
      </c>
      <c r="J191" s="361" t="s">
        <v>6</v>
      </c>
      <c r="K191" s="362"/>
      <c r="L191" s="107" t="s">
        <v>101</v>
      </c>
      <c r="M191" s="65" t="s">
        <v>102</v>
      </c>
    </row>
    <row r="192" spans="2:15" s="4" customFormat="1" ht="6" customHeight="1" x14ac:dyDescent="0.4">
      <c r="B192" s="425"/>
      <c r="C192" s="383"/>
      <c r="D192" s="384" t="s">
        <v>23</v>
      </c>
      <c r="E192" s="378"/>
      <c r="F192" s="352"/>
      <c r="G192" s="353"/>
      <c r="H192" s="378"/>
      <c r="I192" s="378" t="s">
        <v>9</v>
      </c>
      <c r="J192" s="350" t="s">
        <v>10</v>
      </c>
      <c r="K192" s="363"/>
      <c r="L192" s="401">
        <f>ROUNDUP(IF(I196="",I204,I196)*VLOOKUP($J$1,$O$1:$P$2,2,FALSE),0)</f>
        <v>0</v>
      </c>
      <c r="M192" s="403">
        <f>ROUNDUP(IF(J196="",J204,J196)*VLOOKUP($J$2,$O$1:$P$2,2,FALSE),0)</f>
        <v>0</v>
      </c>
    </row>
    <row r="193" spans="2:13" s="4" customFormat="1" ht="6" customHeight="1" x14ac:dyDescent="0.4">
      <c r="B193" s="425"/>
      <c r="C193" s="383"/>
      <c r="D193" s="385"/>
      <c r="E193" s="378"/>
      <c r="F193" s="352"/>
      <c r="G193" s="353"/>
      <c r="H193" s="378"/>
      <c r="I193" s="378"/>
      <c r="J193" s="364"/>
      <c r="K193" s="365"/>
      <c r="L193" s="402"/>
      <c r="M193" s="404"/>
    </row>
    <row r="194" spans="2:13" s="4" customFormat="1" ht="9.75" customHeight="1" x14ac:dyDescent="0.4">
      <c r="B194" s="425"/>
      <c r="C194" s="388"/>
      <c r="D194" s="386"/>
      <c r="E194" s="378"/>
      <c r="F194" s="352"/>
      <c r="G194" s="353"/>
      <c r="H194" s="378"/>
      <c r="I194" s="378"/>
      <c r="J194" s="364"/>
      <c r="K194" s="365"/>
      <c r="L194" s="402"/>
      <c r="M194" s="405"/>
    </row>
    <row r="195" spans="2:13" s="4" customFormat="1" ht="9" customHeight="1" x14ac:dyDescent="0.4">
      <c r="B195" s="425"/>
      <c r="C195" s="388"/>
      <c r="D195" s="387"/>
      <c r="E195" s="378"/>
      <c r="F195" s="354"/>
      <c r="G195" s="355"/>
      <c r="H195" s="378"/>
      <c r="I195" s="378"/>
      <c r="J195" s="366"/>
      <c r="K195" s="367"/>
      <c r="L195" s="399" t="s">
        <v>37</v>
      </c>
      <c r="M195" s="400"/>
    </row>
    <row r="196" spans="2:13" s="4" customFormat="1" ht="15.75" customHeight="1" x14ac:dyDescent="0.4">
      <c r="B196" s="425"/>
      <c r="C196" s="388"/>
      <c r="D196" s="54" t="s">
        <v>24</v>
      </c>
      <c r="E196" s="391"/>
      <c r="F196" s="381"/>
      <c r="G196" s="257"/>
      <c r="H196" s="392" t="str">
        <f>IF(OR(E196="",F196=""),"",E196+F196)</f>
        <v/>
      </c>
      <c r="I196" s="377">
        <f>IF(H196&lt;=H204,E196,"")</f>
        <v>0</v>
      </c>
      <c r="J196" s="356">
        <f>IF(H196&lt;=H204,F196,"")</f>
        <v>0</v>
      </c>
      <c r="K196" s="368"/>
      <c r="L196" s="406" t="s">
        <v>38</v>
      </c>
      <c r="M196" s="400" t="s">
        <v>39</v>
      </c>
    </row>
    <row r="197" spans="2:13" s="4" customFormat="1" ht="11.25" customHeight="1" x14ac:dyDescent="0.4">
      <c r="B197" s="425"/>
      <c r="C197" s="388"/>
      <c r="D197" s="393"/>
      <c r="E197" s="391"/>
      <c r="F197" s="258"/>
      <c r="G197" s="260"/>
      <c r="H197" s="392"/>
      <c r="I197" s="377"/>
      <c r="J197" s="369"/>
      <c r="K197" s="370"/>
      <c r="L197" s="406"/>
      <c r="M197" s="400"/>
    </row>
    <row r="198" spans="2:13" s="4" customFormat="1" ht="12" customHeight="1" x14ac:dyDescent="0.4">
      <c r="B198" s="425"/>
      <c r="C198" s="389"/>
      <c r="D198" s="393"/>
      <c r="E198" s="53" t="s">
        <v>32</v>
      </c>
      <c r="F198" s="348" t="s">
        <v>33</v>
      </c>
      <c r="G198" s="349"/>
      <c r="H198" s="53" t="s">
        <v>34</v>
      </c>
      <c r="I198" s="378" t="s">
        <v>35</v>
      </c>
      <c r="J198" s="378"/>
      <c r="K198" s="378"/>
      <c r="L198" s="406"/>
      <c r="M198" s="400"/>
    </row>
    <row r="199" spans="2:13" s="4" customFormat="1" ht="12" customHeight="1" x14ac:dyDescent="0.4">
      <c r="B199" s="425"/>
      <c r="C199" s="415"/>
      <c r="D199" s="393"/>
      <c r="E199" s="378" t="s">
        <v>18</v>
      </c>
      <c r="F199" s="350" t="s">
        <v>19</v>
      </c>
      <c r="G199" s="351"/>
      <c r="H199" s="378" t="s">
        <v>36</v>
      </c>
      <c r="I199" s="92" t="s">
        <v>7</v>
      </c>
      <c r="J199" s="361" t="s">
        <v>1</v>
      </c>
      <c r="K199" s="362"/>
      <c r="L199" s="407" t="str">
        <f>IF(SUM(L192,M192)&gt;$J$3*F204,ROUNDUP($J$3*F204*L192/(L192+M192),0),"")</f>
        <v/>
      </c>
      <c r="M199" s="409" t="str">
        <f>IF(SUM(L192,M192)&gt;$J$3*F204,ROUNDUP($J$3*F204*M192/(L192+M192),0),"")</f>
        <v/>
      </c>
    </row>
    <row r="200" spans="2:13" s="4" customFormat="1" ht="12" customHeight="1" x14ac:dyDescent="0.4">
      <c r="B200" s="425"/>
      <c r="C200" s="415"/>
      <c r="D200" s="54" t="s">
        <v>20</v>
      </c>
      <c r="E200" s="378"/>
      <c r="F200" s="352"/>
      <c r="G200" s="353"/>
      <c r="H200" s="378"/>
      <c r="I200" s="378" t="s">
        <v>11</v>
      </c>
      <c r="J200" s="350" t="s">
        <v>12</v>
      </c>
      <c r="K200" s="363"/>
      <c r="L200" s="408"/>
      <c r="M200" s="410"/>
    </row>
    <row r="201" spans="2:13" s="4" customFormat="1" ht="9" customHeight="1" x14ac:dyDescent="0.4">
      <c r="B201" s="425"/>
      <c r="C201" s="415"/>
      <c r="D201" s="390" t="str">
        <f>IFERROR(D197/D194,"")</f>
        <v/>
      </c>
      <c r="E201" s="378"/>
      <c r="F201" s="352"/>
      <c r="G201" s="353"/>
      <c r="H201" s="378"/>
      <c r="I201" s="378"/>
      <c r="J201" s="364"/>
      <c r="K201" s="365"/>
      <c r="L201" s="399" t="s">
        <v>4</v>
      </c>
      <c r="M201" s="400"/>
    </row>
    <row r="202" spans="2:13" s="4" customFormat="1" ht="6.75" customHeight="1" x14ac:dyDescent="0.4">
      <c r="B202" s="425"/>
      <c r="C202" s="415"/>
      <c r="D202" s="390"/>
      <c r="E202" s="378"/>
      <c r="F202" s="352"/>
      <c r="G202" s="353"/>
      <c r="H202" s="378"/>
      <c r="I202" s="378"/>
      <c r="J202" s="364"/>
      <c r="K202" s="365"/>
      <c r="L202" s="411" t="s">
        <v>21</v>
      </c>
      <c r="M202" s="413" t="s">
        <v>22</v>
      </c>
    </row>
    <row r="203" spans="2:13" s="4" customFormat="1" ht="8.25" customHeight="1" x14ac:dyDescent="0.4">
      <c r="B203" s="425"/>
      <c r="C203" s="415"/>
      <c r="D203" s="54" t="s">
        <v>25</v>
      </c>
      <c r="E203" s="378"/>
      <c r="F203" s="354"/>
      <c r="G203" s="355"/>
      <c r="H203" s="378"/>
      <c r="I203" s="378"/>
      <c r="J203" s="366"/>
      <c r="K203" s="367"/>
      <c r="L203" s="412"/>
      <c r="M203" s="414"/>
    </row>
    <row r="204" spans="2:13" s="4" customFormat="1" ht="9" customHeight="1" x14ac:dyDescent="0.4">
      <c r="B204" s="425"/>
      <c r="C204" s="415"/>
      <c r="D204" s="390" t="str">
        <f>IF(OR(D194="",D197=""),"",IF(AND(D201&gt;=0.85,D201&lt;=1.15),"○","×"))</f>
        <v/>
      </c>
      <c r="E204" s="377" t="str">
        <f>IF(D194="","",D194)</f>
        <v/>
      </c>
      <c r="F204" s="356"/>
      <c r="G204" s="351"/>
      <c r="H204" s="375" t="str">
        <f>IFERROR(E204*F204,"")</f>
        <v/>
      </c>
      <c r="I204" s="359" t="str">
        <f>IF(H204&lt;H196,ROUNDUP(H204*E196/ H196,0),"")</f>
        <v/>
      </c>
      <c r="J204" s="371" t="str">
        <f>IF(H204&lt;H196,ROUNDUP(H204*F196/ H196,0),"")</f>
        <v/>
      </c>
      <c r="K204" s="372"/>
      <c r="L204" s="395">
        <f>IF(L199="",L192,L199)</f>
        <v>0</v>
      </c>
      <c r="M204" s="397">
        <f>IF(M199="",M192,M199)</f>
        <v>0</v>
      </c>
    </row>
    <row r="205" spans="2:13" s="4" customFormat="1" ht="9" customHeight="1" thickBot="1" x14ac:dyDescent="0.45">
      <c r="B205" s="426"/>
      <c r="C205" s="416"/>
      <c r="D205" s="394"/>
      <c r="E205" s="417"/>
      <c r="F205" s="357"/>
      <c r="G205" s="358"/>
      <c r="H205" s="376"/>
      <c r="I205" s="360"/>
      <c r="J205" s="373"/>
      <c r="K205" s="374"/>
      <c r="L205" s="396"/>
      <c r="M205" s="398"/>
    </row>
    <row r="206" spans="2:13" s="1" customFormat="1" ht="12" customHeight="1" x14ac:dyDescent="0.4">
      <c r="B206" s="2"/>
      <c r="C206" s="3"/>
      <c r="D206" s="3"/>
      <c r="E206" s="3"/>
      <c r="F206" s="3"/>
      <c r="G206" s="3"/>
      <c r="H206" s="3"/>
      <c r="I206" s="3"/>
      <c r="J206" s="3"/>
      <c r="K206" s="3"/>
      <c r="L206" s="429" t="s">
        <v>15</v>
      </c>
      <c r="M206" s="429"/>
    </row>
  </sheetData>
  <mergeCells count="446">
    <mergeCell ref="J199:K199"/>
    <mergeCell ref="F3:H3"/>
    <mergeCell ref="L206:M206"/>
    <mergeCell ref="M199:M200"/>
    <mergeCell ref="I200:I203"/>
    <mergeCell ref="J200:K203"/>
    <mergeCell ref="D201:D202"/>
    <mergeCell ref="L201:M201"/>
    <mergeCell ref="L202:L203"/>
    <mergeCell ref="M202:M203"/>
    <mergeCell ref="D204:D205"/>
    <mergeCell ref="E204:E205"/>
    <mergeCell ref="F204:G205"/>
    <mergeCell ref="H204:H205"/>
    <mergeCell ref="I204:I205"/>
    <mergeCell ref="J204:K205"/>
    <mergeCell ref="L204:L205"/>
    <mergeCell ref="M204:M205"/>
    <mergeCell ref="D197:D199"/>
    <mergeCell ref="F198:G198"/>
    <mergeCell ref="I198:K198"/>
    <mergeCell ref="L199:L200"/>
    <mergeCell ref="L185:M185"/>
    <mergeCell ref="L186:L187"/>
    <mergeCell ref="L188:L189"/>
    <mergeCell ref="M188:M189"/>
    <mergeCell ref="F190:G190"/>
    <mergeCell ref="I190:K190"/>
    <mergeCell ref="B191:B205"/>
    <mergeCell ref="C191:C193"/>
    <mergeCell ref="E191:E195"/>
    <mergeCell ref="F191:G195"/>
    <mergeCell ref="H191:H195"/>
    <mergeCell ref="J191:K191"/>
    <mergeCell ref="D192:D193"/>
    <mergeCell ref="I192:I195"/>
    <mergeCell ref="J192:K195"/>
    <mergeCell ref="C194:C198"/>
    <mergeCell ref="D194:D195"/>
    <mergeCell ref="E196:E197"/>
    <mergeCell ref="F196:G197"/>
    <mergeCell ref="H196:H197"/>
    <mergeCell ref="I196:I197"/>
    <mergeCell ref="J196:K197"/>
    <mergeCell ref="C199:C205"/>
    <mergeCell ref="E199:E203"/>
    <mergeCell ref="F199:G203"/>
    <mergeCell ref="H199:H203"/>
    <mergeCell ref="L192:L194"/>
    <mergeCell ref="M192:M194"/>
    <mergeCell ref="L195:M195"/>
    <mergeCell ref="L196:L198"/>
    <mergeCell ref="M196:M198"/>
    <mergeCell ref="L176:L178"/>
    <mergeCell ref="M176:M178"/>
    <mergeCell ref="C178:C182"/>
    <mergeCell ref="D178:D179"/>
    <mergeCell ref="L179:M179"/>
    <mergeCell ref="E180:E181"/>
    <mergeCell ref="F180:G181"/>
    <mergeCell ref="H180:H181"/>
    <mergeCell ref="I180:I181"/>
    <mergeCell ref="J180:K181"/>
    <mergeCell ref="L180:L182"/>
    <mergeCell ref="M180:M182"/>
    <mergeCell ref="D181:D183"/>
    <mergeCell ref="F182:G182"/>
    <mergeCell ref="I182:K182"/>
    <mergeCell ref="C183:C189"/>
    <mergeCell ref="E183:E187"/>
    <mergeCell ref="F183:G187"/>
    <mergeCell ref="H183:H187"/>
    <mergeCell ref="L183:L184"/>
    <mergeCell ref="M183:M184"/>
    <mergeCell ref="I184:I187"/>
    <mergeCell ref="J184:K187"/>
    <mergeCell ref="D165:D167"/>
    <mergeCell ref="F166:G166"/>
    <mergeCell ref="I166:K166"/>
    <mergeCell ref="F174:G174"/>
    <mergeCell ref="I174:K174"/>
    <mergeCell ref="D169:D170"/>
    <mergeCell ref="L169:M169"/>
    <mergeCell ref="L170:L171"/>
    <mergeCell ref="M170:M171"/>
    <mergeCell ref="D172:D173"/>
    <mergeCell ref="E172:E173"/>
    <mergeCell ref="F172:G173"/>
    <mergeCell ref="H172:H173"/>
    <mergeCell ref="I172:I173"/>
    <mergeCell ref="J172:K173"/>
    <mergeCell ref="L172:L173"/>
    <mergeCell ref="M172:M173"/>
    <mergeCell ref="L167:L168"/>
    <mergeCell ref="M186:M187"/>
    <mergeCell ref="B175:B189"/>
    <mergeCell ref="C175:C177"/>
    <mergeCell ref="E175:E179"/>
    <mergeCell ref="F175:G179"/>
    <mergeCell ref="H175:H179"/>
    <mergeCell ref="J175:K175"/>
    <mergeCell ref="D176:D177"/>
    <mergeCell ref="I176:I179"/>
    <mergeCell ref="J176:K179"/>
    <mergeCell ref="D185:D186"/>
    <mergeCell ref="J183:K183"/>
    <mergeCell ref="D188:D189"/>
    <mergeCell ref="E188:E189"/>
    <mergeCell ref="F188:G189"/>
    <mergeCell ref="H188:H189"/>
    <mergeCell ref="I188:I189"/>
    <mergeCell ref="J188:K189"/>
    <mergeCell ref="L153:M153"/>
    <mergeCell ref="F158:G158"/>
    <mergeCell ref="I158:K158"/>
    <mergeCell ref="L160:L162"/>
    <mergeCell ref="M160:M162"/>
    <mergeCell ref="L163:M163"/>
    <mergeCell ref="L164:L166"/>
    <mergeCell ref="M164:M166"/>
    <mergeCell ref="M167:M168"/>
    <mergeCell ref="I168:I171"/>
    <mergeCell ref="J168:K171"/>
    <mergeCell ref="B159:B173"/>
    <mergeCell ref="C159:C161"/>
    <mergeCell ref="E159:E163"/>
    <mergeCell ref="F159:G163"/>
    <mergeCell ref="H159:H163"/>
    <mergeCell ref="J159:K159"/>
    <mergeCell ref="D160:D161"/>
    <mergeCell ref="I160:I163"/>
    <mergeCell ref="J160:K163"/>
    <mergeCell ref="C162:C166"/>
    <mergeCell ref="D162:D163"/>
    <mergeCell ref="E164:E165"/>
    <mergeCell ref="F164:G165"/>
    <mergeCell ref="H164:H165"/>
    <mergeCell ref="I164:I165"/>
    <mergeCell ref="J164:K165"/>
    <mergeCell ref="C167:C173"/>
    <mergeCell ref="E167:E171"/>
    <mergeCell ref="F167:G171"/>
    <mergeCell ref="H167:H171"/>
    <mergeCell ref="J167:K167"/>
    <mergeCell ref="M143:M145"/>
    <mergeCell ref="D144:D146"/>
    <mergeCell ref="F145:G145"/>
    <mergeCell ref="I145:K145"/>
    <mergeCell ref="C146:C152"/>
    <mergeCell ref="E146:E150"/>
    <mergeCell ref="F146:G150"/>
    <mergeCell ref="H146:H150"/>
    <mergeCell ref="J146:K146"/>
    <mergeCell ref="L146:L147"/>
    <mergeCell ref="M146:M147"/>
    <mergeCell ref="I147:I150"/>
    <mergeCell ref="J147:K150"/>
    <mergeCell ref="L148:M148"/>
    <mergeCell ref="L149:L150"/>
    <mergeCell ref="M149:M150"/>
    <mergeCell ref="D151:D152"/>
    <mergeCell ref="E151:E152"/>
    <mergeCell ref="F151:G152"/>
    <mergeCell ref="H151:H152"/>
    <mergeCell ref="I151:I152"/>
    <mergeCell ref="J151:K152"/>
    <mergeCell ref="L151:L152"/>
    <mergeCell ref="M151:M152"/>
    <mergeCell ref="M135:M136"/>
    <mergeCell ref="F137:G137"/>
    <mergeCell ref="I137:K137"/>
    <mergeCell ref="B138:B152"/>
    <mergeCell ref="C138:C140"/>
    <mergeCell ref="E138:E142"/>
    <mergeCell ref="F138:G142"/>
    <mergeCell ref="H138:H142"/>
    <mergeCell ref="J138:K138"/>
    <mergeCell ref="D139:D140"/>
    <mergeCell ref="I139:I142"/>
    <mergeCell ref="J139:K142"/>
    <mergeCell ref="D148:D149"/>
    <mergeCell ref="L139:L141"/>
    <mergeCell ref="M139:M141"/>
    <mergeCell ref="C141:C145"/>
    <mergeCell ref="D141:D142"/>
    <mergeCell ref="L142:M142"/>
    <mergeCell ref="E143:E144"/>
    <mergeCell ref="F143:G144"/>
    <mergeCell ref="H143:H144"/>
    <mergeCell ref="I143:I144"/>
    <mergeCell ref="J143:K144"/>
    <mergeCell ref="L143:L145"/>
    <mergeCell ref="M127:M129"/>
    <mergeCell ref="D128:D130"/>
    <mergeCell ref="F129:G129"/>
    <mergeCell ref="I129:K129"/>
    <mergeCell ref="C130:C136"/>
    <mergeCell ref="E130:E134"/>
    <mergeCell ref="F130:G134"/>
    <mergeCell ref="H130:H134"/>
    <mergeCell ref="J130:K130"/>
    <mergeCell ref="L130:L131"/>
    <mergeCell ref="M130:M131"/>
    <mergeCell ref="I131:I134"/>
    <mergeCell ref="J131:K134"/>
    <mergeCell ref="D132:D133"/>
    <mergeCell ref="L132:M132"/>
    <mergeCell ref="L133:L134"/>
    <mergeCell ref="M133:M134"/>
    <mergeCell ref="D135:D136"/>
    <mergeCell ref="E135:E136"/>
    <mergeCell ref="F135:G136"/>
    <mergeCell ref="H135:H136"/>
    <mergeCell ref="I135:I136"/>
    <mergeCell ref="J135:K136"/>
    <mergeCell ref="L135:L136"/>
    <mergeCell ref="L119:L120"/>
    <mergeCell ref="M119:M120"/>
    <mergeCell ref="F121:G121"/>
    <mergeCell ref="I121:K121"/>
    <mergeCell ref="B122:B136"/>
    <mergeCell ref="C122:C124"/>
    <mergeCell ref="E122:E126"/>
    <mergeCell ref="F122:G126"/>
    <mergeCell ref="H122:H126"/>
    <mergeCell ref="J122:K122"/>
    <mergeCell ref="D123:D124"/>
    <mergeCell ref="I123:I126"/>
    <mergeCell ref="J123:K126"/>
    <mergeCell ref="D125:D126"/>
    <mergeCell ref="L123:L125"/>
    <mergeCell ref="M123:M125"/>
    <mergeCell ref="C125:C129"/>
    <mergeCell ref="L126:M126"/>
    <mergeCell ref="E127:E128"/>
    <mergeCell ref="F127:G128"/>
    <mergeCell ref="H127:H128"/>
    <mergeCell ref="I127:I128"/>
    <mergeCell ref="J127:K128"/>
    <mergeCell ref="L127:L129"/>
    <mergeCell ref="F51:G52"/>
    <mergeCell ref="L51:L52"/>
    <mergeCell ref="M51:M52"/>
    <mergeCell ref="F105:G105"/>
    <mergeCell ref="I105:K105"/>
    <mergeCell ref="B106:B120"/>
    <mergeCell ref="C106:C108"/>
    <mergeCell ref="E106:E110"/>
    <mergeCell ref="F106:G110"/>
    <mergeCell ref="H106:H110"/>
    <mergeCell ref="J106:K106"/>
    <mergeCell ref="D107:D108"/>
    <mergeCell ref="I107:I110"/>
    <mergeCell ref="J107:K110"/>
    <mergeCell ref="L107:L109"/>
    <mergeCell ref="M107:M109"/>
    <mergeCell ref="C109:C113"/>
    <mergeCell ref="D109:D110"/>
    <mergeCell ref="L110:M110"/>
    <mergeCell ref="E111:E112"/>
    <mergeCell ref="F111:G112"/>
    <mergeCell ref="H119:H120"/>
    <mergeCell ref="I119:I120"/>
    <mergeCell ref="J119:K120"/>
    <mergeCell ref="I11:I12"/>
    <mergeCell ref="I7:I10"/>
    <mergeCell ref="I5:K5"/>
    <mergeCell ref="H6:H10"/>
    <mergeCell ref="J6:K6"/>
    <mergeCell ref="J7:K10"/>
    <mergeCell ref="J11:K12"/>
    <mergeCell ref="L11:L13"/>
    <mergeCell ref="M11:M13"/>
    <mergeCell ref="L2:L3"/>
    <mergeCell ref="M2:M3"/>
    <mergeCell ref="L17:L18"/>
    <mergeCell ref="M17:M18"/>
    <mergeCell ref="L7:L9"/>
    <mergeCell ref="M7:M9"/>
    <mergeCell ref="L14:L15"/>
    <mergeCell ref="M14:M15"/>
    <mergeCell ref="L10:M10"/>
    <mergeCell ref="H63:L64"/>
    <mergeCell ref="I19:I20"/>
    <mergeCell ref="E14:E18"/>
    <mergeCell ref="I37:K37"/>
    <mergeCell ref="B61:M61"/>
    <mergeCell ref="L53:M53"/>
    <mergeCell ref="I13:K13"/>
    <mergeCell ref="B38:B52"/>
    <mergeCell ref="E38:E42"/>
    <mergeCell ref="H38:H42"/>
    <mergeCell ref="I39:I42"/>
    <mergeCell ref="G63:G64"/>
    <mergeCell ref="E35:E36"/>
    <mergeCell ref="H35:H36"/>
    <mergeCell ref="E19:E20"/>
    <mergeCell ref="I21:K21"/>
    <mergeCell ref="C64:E64"/>
    <mergeCell ref="C63:E63"/>
    <mergeCell ref="H30:H34"/>
    <mergeCell ref="I31:I34"/>
    <mergeCell ref="D16:D17"/>
    <mergeCell ref="D19:D20"/>
    <mergeCell ref="D28:D30"/>
    <mergeCell ref="I23:I26"/>
    <mergeCell ref="E1:H1"/>
    <mergeCell ref="E11:E12"/>
    <mergeCell ref="H11:H12"/>
    <mergeCell ref="C30:C36"/>
    <mergeCell ref="E6:E10"/>
    <mergeCell ref="B22:B36"/>
    <mergeCell ref="B6:B20"/>
    <mergeCell ref="D32:D33"/>
    <mergeCell ref="D12:D14"/>
    <mergeCell ref="C14:C20"/>
    <mergeCell ref="H14:H18"/>
    <mergeCell ref="H19:H20"/>
    <mergeCell ref="F21:G21"/>
    <mergeCell ref="F22:G26"/>
    <mergeCell ref="F27:G28"/>
    <mergeCell ref="E22:E26"/>
    <mergeCell ref="H22:H26"/>
    <mergeCell ref="F5:G5"/>
    <mergeCell ref="F6:G10"/>
    <mergeCell ref="F11:G12"/>
    <mergeCell ref="F13:G13"/>
    <mergeCell ref="F14:G18"/>
    <mergeCell ref="F19:G20"/>
    <mergeCell ref="H66:L67"/>
    <mergeCell ref="B70:M71"/>
    <mergeCell ref="B84:M85"/>
    <mergeCell ref="B90:M91"/>
    <mergeCell ref="B88:M89"/>
    <mergeCell ref="B92:M93"/>
    <mergeCell ref="B98:M99"/>
    <mergeCell ref="G66:G67"/>
    <mergeCell ref="C67:E67"/>
    <mergeCell ref="C66:E66"/>
    <mergeCell ref="I111:I112"/>
    <mergeCell ref="J111:K112"/>
    <mergeCell ref="L111:L113"/>
    <mergeCell ref="M111:M113"/>
    <mergeCell ref="D112:D114"/>
    <mergeCell ref="F113:G113"/>
    <mergeCell ref="I113:K113"/>
    <mergeCell ref="C114:C120"/>
    <mergeCell ref="E114:E118"/>
    <mergeCell ref="F114:G118"/>
    <mergeCell ref="H114:H118"/>
    <mergeCell ref="J114:K114"/>
    <mergeCell ref="L114:L115"/>
    <mergeCell ref="H111:H112"/>
    <mergeCell ref="M114:M115"/>
    <mergeCell ref="I115:I118"/>
    <mergeCell ref="J115:K118"/>
    <mergeCell ref="D116:D117"/>
    <mergeCell ref="L116:M116"/>
    <mergeCell ref="L117:L118"/>
    <mergeCell ref="M117:M118"/>
    <mergeCell ref="D119:D120"/>
    <mergeCell ref="E119:E120"/>
    <mergeCell ref="F119:G120"/>
    <mergeCell ref="L30:L31"/>
    <mergeCell ref="M30:M31"/>
    <mergeCell ref="L32:M32"/>
    <mergeCell ref="I47:I50"/>
    <mergeCell ref="L33:L34"/>
    <mergeCell ref="M33:M34"/>
    <mergeCell ref="L35:L36"/>
    <mergeCell ref="M35:M36"/>
    <mergeCell ref="L39:L41"/>
    <mergeCell ref="M39:M41"/>
    <mergeCell ref="L42:M42"/>
    <mergeCell ref="L43:L45"/>
    <mergeCell ref="M43:M45"/>
    <mergeCell ref="L46:L47"/>
    <mergeCell ref="M46:M47"/>
    <mergeCell ref="L48:M48"/>
    <mergeCell ref="L49:L50"/>
    <mergeCell ref="M49:M50"/>
    <mergeCell ref="J22:K22"/>
    <mergeCell ref="L19:L20"/>
    <mergeCell ref="M19:M20"/>
    <mergeCell ref="J14:K14"/>
    <mergeCell ref="J15:K18"/>
    <mergeCell ref="J19:K20"/>
    <mergeCell ref="L16:M16"/>
    <mergeCell ref="H27:H28"/>
    <mergeCell ref="I15:I18"/>
    <mergeCell ref="J23:K26"/>
    <mergeCell ref="J27:K28"/>
    <mergeCell ref="L23:L25"/>
    <mergeCell ref="M23:M25"/>
    <mergeCell ref="L26:M26"/>
    <mergeCell ref="L27:L29"/>
    <mergeCell ref="M27:M29"/>
    <mergeCell ref="I27:I28"/>
    <mergeCell ref="F45:G45"/>
    <mergeCell ref="F46:G50"/>
    <mergeCell ref="C6:C8"/>
    <mergeCell ref="D7:D8"/>
    <mergeCell ref="D9:D10"/>
    <mergeCell ref="C9:C13"/>
    <mergeCell ref="D48:D49"/>
    <mergeCell ref="E43:E44"/>
    <mergeCell ref="H43:H44"/>
    <mergeCell ref="D44:D46"/>
    <mergeCell ref="D35:D36"/>
    <mergeCell ref="E30:E34"/>
    <mergeCell ref="C22:C24"/>
    <mergeCell ref="D23:D24"/>
    <mergeCell ref="C25:C29"/>
    <mergeCell ref="D25:D26"/>
    <mergeCell ref="C38:C40"/>
    <mergeCell ref="D39:D40"/>
    <mergeCell ref="E27:E28"/>
    <mergeCell ref="C41:C45"/>
    <mergeCell ref="D41:D42"/>
    <mergeCell ref="C46:C52"/>
    <mergeCell ref="D51:D52"/>
    <mergeCell ref="E51:E52"/>
    <mergeCell ref="B4:C4"/>
    <mergeCell ref="F29:G29"/>
    <mergeCell ref="F30:G34"/>
    <mergeCell ref="F35:G36"/>
    <mergeCell ref="I35:I36"/>
    <mergeCell ref="J38:K38"/>
    <mergeCell ref="J39:K42"/>
    <mergeCell ref="J43:K44"/>
    <mergeCell ref="J51:K52"/>
    <mergeCell ref="H51:H52"/>
    <mergeCell ref="I51:I52"/>
    <mergeCell ref="J46:K46"/>
    <mergeCell ref="J47:K50"/>
    <mergeCell ref="I43:I44"/>
    <mergeCell ref="I45:K45"/>
    <mergeCell ref="J30:K30"/>
    <mergeCell ref="J31:K34"/>
    <mergeCell ref="I29:K29"/>
    <mergeCell ref="J35:K36"/>
    <mergeCell ref="E46:E50"/>
    <mergeCell ref="H46:H50"/>
    <mergeCell ref="F37:G37"/>
    <mergeCell ref="F38:G42"/>
    <mergeCell ref="F43:G44"/>
  </mergeCells>
  <phoneticPr fontId="1"/>
  <dataValidations count="2">
    <dataValidation type="whole" operator="greaterThanOrEqual" allowBlank="1" showInputMessage="1" showErrorMessage="1" error="数字以外は記入しないでください" sqref="D9 D12:D14 D25 D28:D30 D41 D44:D46 D109 D112:D114 D125 D128:D130 D141 D144:D146 D162 D165:D167 D178 D181:D183 D194 D197:D199 F19" xr:uid="{00000000-0002-0000-0200-000000000000}">
      <formula1>0</formula1>
    </dataValidation>
    <dataValidation type="list" allowBlank="1" showInputMessage="1" showErrorMessage="1" sqref="J1:J2" xr:uid="{00000000-0002-0000-0200-000001000000}">
      <formula1>$O$1:$O$2</formula1>
    </dataValidation>
  </dataValidations>
  <printOptions horizontalCentered="1"/>
  <pageMargins left="0.11811023622047245" right="0.19685039370078741" top="0.19685039370078741" bottom="1.2254901960784314E-2" header="0.31496062992125984" footer="0.31496062992125984"/>
  <pageSetup paperSize="9" orientation="landscape" r:id="rId1"/>
  <rowBreaks count="1" manualBreakCount="1">
    <brk id="5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D2E0FC4CB2B74BAE0265295E660A63" ma:contentTypeVersion="14" ma:contentTypeDescription="新しいドキュメントを作成します。" ma:contentTypeScope="" ma:versionID="8e1ed8fb08cbe744d73b1aba06682f3f">
  <xsd:schema xmlns:xsd="http://www.w3.org/2001/XMLSchema" xmlns:xs="http://www.w3.org/2001/XMLSchema" xmlns:p="http://schemas.microsoft.com/office/2006/metadata/properties" xmlns:ns2="2ae958bc-6bd0-417a-9b43-cc6deb23103e" xmlns:ns3="44856c1c-163a-4db4-9f2d-e69ab44d016d" targetNamespace="http://schemas.microsoft.com/office/2006/metadata/properties" ma:root="true" ma:fieldsID="d1f02716d1857908a5ac3cee96da2499" ns2:_="" ns3:_="">
    <xsd:import namespace="2ae958bc-6bd0-417a-9b43-cc6deb23103e"/>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e958bc-6bd0-417a-9b43-cc6deb23103e"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6d757a9-43ad-4ce6-b0a7-8f84bdae0185}"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wner xmlns="2ae958bc-6bd0-417a-9b43-cc6deb23103e">
      <UserInfo>
        <DisplayName/>
        <AccountId xsi:nil="true"/>
        <AccountType/>
      </UserInfo>
    </Owner>
    <lcf76f155ced4ddcb4097134ff3c332f xmlns="2ae958bc-6bd0-417a-9b43-cc6deb23103e">
      <Terms xmlns="http://schemas.microsoft.com/office/infopath/2007/PartnerControls"/>
    </lcf76f155ced4ddcb4097134ff3c332f>
    <TaxCatchAll xmlns="44856c1c-163a-4db4-9f2d-e69ab44d016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6ED049-EFC9-462A-B5BD-3E691F762A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e958bc-6bd0-417a-9b43-cc6deb23103e"/>
    <ds:schemaRef ds:uri="44856c1c-163a-4db4-9f2d-e69ab44d01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846DD7-D380-4BC0-8376-7313FDD7F9BE}">
  <ds:schemaRefs>
    <ds:schemaRef ds:uri="http://schemas.microsoft.com/office/2006/metadata/properties"/>
    <ds:schemaRef ds:uri="http://schemas.microsoft.com/office/infopath/2007/PartnerControls"/>
    <ds:schemaRef ds:uri="2ae958bc-6bd0-417a-9b43-cc6deb23103e"/>
    <ds:schemaRef ds:uri="44856c1c-163a-4db4-9f2d-e69ab44d016d"/>
  </ds:schemaRefs>
</ds:datastoreItem>
</file>

<file path=customXml/itemProps3.xml><?xml version="1.0" encoding="utf-8"?>
<ds:datastoreItem xmlns:ds="http://schemas.openxmlformats.org/officeDocument/2006/customXml" ds:itemID="{649DBACD-7CE6-4883-A5ED-46934A98BE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様式第6号(1)</vt:lpstr>
      <vt:lpstr>様式第6号(2)cd</vt:lpstr>
      <vt:lpstr>様式第6号(3)</vt:lpstr>
      <vt:lpstr>様式第6号(4) </vt:lpstr>
      <vt:lpstr>'様式第6号(2)cd'!Print_Area</vt:lpstr>
      <vt:lpstr>'様式第6号(3)'!Print_Area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2021-02-05T12:58:08Z</dcterms:created>
  <dcterms:modified xsi:type="dcterms:W3CDTF">2025-10-02T01:51:38Z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0x0101007FD2E0FC4CB2B74BAE0265295E660A63</vt:lpwstr>
  </property>
</Properties>
</file>